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backupFile="1"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0.12\andriot\DOSSIERS\2400 A 2499\2448\DCE\"/>
    </mc:Choice>
  </mc:AlternateContent>
  <xr:revisionPtr revIDLastSave="0" documentId="13_ncr:1_{2F2725EF-5C71-42F7-B296-EFC1D1761624}" xr6:coauthVersionLast="47" xr6:coauthVersionMax="47" xr10:uidLastSave="{00000000-0000-0000-0000-000000000000}"/>
  <bookViews>
    <workbookView xWindow="-120" yWindow="-120" windowWidth="29040" windowHeight="15720" tabRatio="621" activeTab="1" xr2:uid="{00000000-000D-0000-FFFF-FFFF00000000}"/>
  </bookViews>
  <sheets>
    <sheet name="PDG" sheetId="132" r:id="rId1"/>
    <sheet name="Lot Finitions" sheetId="125" r:id="rId2"/>
  </sheets>
  <externalReferences>
    <externalReference r:id="rId3"/>
    <externalReference r:id="rId4"/>
    <externalReference r:id="rId5"/>
  </externalReferences>
  <definedNames>
    <definedName name="_Hlk47791882" localSheetId="0">PDG!$A$1</definedName>
    <definedName name="_Hlk481172958" localSheetId="1">#REF!</definedName>
    <definedName name="_Hlk481172958">#REF!</definedName>
    <definedName name="_Key1" hidden="1">#REF!</definedName>
    <definedName name="_Order1" hidden="1">255</definedName>
    <definedName name="_Sort" hidden="1">#REF!</definedName>
    <definedName name="a">#REF!</definedName>
    <definedName name="aa" localSheetId="0" hidden="1">{"'Feuil1'!$B$2:$K$64"}</definedName>
    <definedName name="aa" hidden="1">{"'Feuil1'!$B$2:$K$64"}</definedName>
    <definedName name="ASC" localSheetId="1">#REF!</definedName>
    <definedName name="ASC">#REF!</definedName>
    <definedName name="assss" localSheetId="1">#REF!</definedName>
    <definedName name="assss">#REF!</definedName>
    <definedName name="CALCUL" localSheetId="1">#REF!</definedName>
    <definedName name="CALCUL">#REF!</definedName>
    <definedName name="COEF1">#REF!</definedName>
    <definedName name="COEF2">#REF!</definedName>
    <definedName name="_xlnm.Criteria" localSheetId="1">#REF!</definedName>
    <definedName name="_xlnm.Criteria">#REF!</definedName>
    <definedName name="dddd">#REF!</definedName>
    <definedName name="Deplacement" localSheetId="0">[1]Récapitulatif!$C$26</definedName>
    <definedName name="Deplacement">[2]Récapitulatif!$C$26</definedName>
    <definedName name="dsf">#REF!</definedName>
    <definedName name="HTML_CodePage" hidden="1">1252</definedName>
    <definedName name="HTML_Control" localSheetId="0" hidden="1">{"'Feuil1'!$B$2:$K$64"}</definedName>
    <definedName name="HTML_Control" hidden="1">{"'Feuil1'!$B$2:$K$64"}</definedName>
    <definedName name="HTML_Description" hidden="1">""</definedName>
    <definedName name="HTML_Email" hidden="1">""</definedName>
    <definedName name="HTML_Header" hidden="1">""</definedName>
    <definedName name="HTML_LastUpdate" hidden="1">"01/03/01"</definedName>
    <definedName name="HTML_LineAfter" hidden="1">TRUE</definedName>
    <definedName name="HTML_LineBefore" hidden="1">TRUE</definedName>
    <definedName name="HTML_Name" hidden="1">"Frédéric DENNEULIN"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"E:\Travail\Estim\html\MonHTML-2.htm"</definedName>
    <definedName name="HTML_PathTemplate" hidden="1">"E:\Travail\Estim\html\HTMLTemp.htm"</definedName>
    <definedName name="HTML_Title" hidden="1">"Premère-page-estim-FDN-2"</definedName>
    <definedName name="_xlnm.Print_Titles" localSheetId="1">'Lot Finitions'!$1:$6</definedName>
    <definedName name="Indemnite" localSheetId="0">[1]Récapitulatif!$C$27</definedName>
    <definedName name="Indemnite">[2]Récapitulatif!$C$27</definedName>
    <definedName name="KFraisAnnexes" localSheetId="0">[1]Récapitulatif!$C$60</definedName>
    <definedName name="KFraisAnnexes">[2]Récapitulatif!$C$60</definedName>
    <definedName name="KMO" localSheetId="0">[1]Récapitulatif!$G$30</definedName>
    <definedName name="KMO">[2]Récapitulatif!$G$30</definedName>
    <definedName name="platrerie" localSheetId="1">#REF!</definedName>
    <definedName name="platrerie">#REF!</definedName>
    <definedName name="PP" localSheetId="1">#REF!</definedName>
    <definedName name="PP">#REF!</definedName>
    <definedName name="ppp" localSheetId="1">#REF!</definedName>
    <definedName name="ppp">#REF!</definedName>
    <definedName name="PRMO">[3]HAVRE!$E$2396</definedName>
    <definedName name="PVTX">#REF!</definedName>
    <definedName name="SOUTEENTERREE" localSheetId="1">#REF!</definedName>
    <definedName name="SOUTEENTERREE">#REF!</definedName>
    <definedName name="Summary" localSheetId="1">#REF!</definedName>
    <definedName name="Summary">#REF!</definedName>
    <definedName name="TauxHoraire" localSheetId="0">[1]Récapitulatif!$C$24</definedName>
    <definedName name="TauxHoraire">[2]Récapitulatif!$C$24</definedName>
    <definedName name="ZONE" localSheetId="1">#REF!</definedName>
    <definedName name="ZONE">#REF!</definedName>
    <definedName name="_xlnm.Print_Area" localSheetId="1">'Lot Finitions'!$A$1:$F$90</definedName>
    <definedName name="_xlnm.Print_Area" localSheetId="0">PDG!$A$1:$K$40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6" i="125" l="1"/>
  <c r="B84" i="125"/>
  <c r="B50" i="125"/>
  <c r="B48" i="125"/>
  <c r="F51" i="125"/>
  <c r="F28" i="125"/>
  <c r="F50" i="125" l="1"/>
  <c r="D40" i="132" l="1"/>
  <c r="B25" i="125" l="1"/>
  <c r="E27" i="125"/>
  <c r="F7" i="125"/>
  <c r="F27" i="125" l="1"/>
</calcChain>
</file>

<file path=xl/sharedStrings.xml><?xml version="1.0" encoding="utf-8"?>
<sst xmlns="http://schemas.openxmlformats.org/spreadsheetml/2006/main" count="127" uniqueCount="91">
  <si>
    <t>N°</t>
  </si>
  <si>
    <t xml:space="preserve">  DESIGNATION</t>
  </si>
  <si>
    <t>U</t>
  </si>
  <si>
    <t>Q</t>
  </si>
  <si>
    <t>UNITAIRES</t>
  </si>
  <si>
    <t>TOTAUX</t>
  </si>
  <si>
    <t>ml</t>
  </si>
  <si>
    <t>Ens</t>
  </si>
  <si>
    <t>m²</t>
  </si>
  <si>
    <t>Montant total H.T solution de base :</t>
  </si>
  <si>
    <t>Lot</t>
  </si>
  <si>
    <t>PRIX  [€.HT]</t>
  </si>
  <si>
    <t>ens</t>
  </si>
  <si>
    <t>Cabinet ANDRIOT</t>
  </si>
  <si>
    <t>CHAPITRE MACONNERIE GROS ŒUVRE CLOISONS</t>
  </si>
  <si>
    <t>Chapitre Faux Plafonds</t>
  </si>
  <si>
    <t>PLAFONDS</t>
  </si>
  <si>
    <t>mlin</t>
  </si>
  <si>
    <t>Découpes et divers</t>
  </si>
  <si>
    <t>Chapitre Sols souples</t>
  </si>
  <si>
    <t>Sols souples</t>
  </si>
  <si>
    <t>Chapitre Peinture</t>
  </si>
  <si>
    <t>PEINTURE</t>
  </si>
  <si>
    <t>Peinture sur boiseries intérieures</t>
  </si>
  <si>
    <t>Peintures sur métaux apparents (huisserie, canalisation apparentes, etc.)</t>
  </si>
  <si>
    <t>Peintures sur canalisations PVC</t>
  </si>
  <si>
    <t>Remontée en plinthes + fonds de gorges + arrêt arase supérieure par profilés</t>
  </si>
  <si>
    <t>Seuils au droit des sols durs</t>
  </si>
  <si>
    <t>Boiseries vernies</t>
  </si>
  <si>
    <t>Peinture sur plafonds poutre et retombées de poutres, jouées etc</t>
  </si>
  <si>
    <r>
      <t xml:space="preserve">Préparation des fonds comprenant primaires et ragréages (fibrés) </t>
    </r>
    <r>
      <rPr>
        <b/>
        <sz val="12"/>
        <rFont val="Calibri"/>
        <family val="2"/>
        <scheme val="minor"/>
      </rPr>
      <t>P3 à P4S selon classement local</t>
    </r>
  </si>
  <si>
    <t>Peinture sur murs et poteaux</t>
  </si>
  <si>
    <t>Préparation des fonds selon DTU 59.1 incluses dans les articles ci après y compris arrachagezs des anciennes toiles de verre</t>
  </si>
  <si>
    <t>Fonds neufs</t>
  </si>
  <si>
    <t>Fonds anciens</t>
  </si>
  <si>
    <t>Plafonds fibre 60 x 60 standard (modèles type EKLA ou  plafonds suspendus de type Tonga® A 22 de Eurocoustic (Saint Gobain)  ou équivalent)</t>
  </si>
  <si>
    <t>Murs PVC spécifiques pour douches</t>
  </si>
  <si>
    <t>Seuil spécifique douches</t>
  </si>
  <si>
    <t>Préparation des fonds derrières les panneaux décochoc</t>
  </si>
  <si>
    <t>Raccords en limites de zone</t>
  </si>
  <si>
    <t>Nettoyages et protections y compris phasages</t>
  </si>
  <si>
    <t>Plafonds hydro</t>
  </si>
  <si>
    <t>Sols PVC douches</t>
  </si>
  <si>
    <t>Plafonds hygiene</t>
  </si>
  <si>
    <t>Plafonds BA 13</t>
  </si>
  <si>
    <t>Provision trappes étanches</t>
  </si>
  <si>
    <t>Nettoyage des aluminium</t>
  </si>
  <si>
    <t>MAITRE D’OUVRAGE</t>
  </si>
  <si>
    <t>HOPITAL SAINT ANTOINE</t>
  </si>
  <si>
    <r>
      <rPr>
        <b/>
        <sz val="14"/>
        <rFont val="Arial"/>
        <family val="2"/>
      </rPr>
      <t xml:space="preserve">Hôpital Saint Antoine
Groupe Hospitalo-Universitaire AP-HP.
</t>
    </r>
    <r>
      <rPr>
        <sz val="14"/>
        <rFont val="Arial"/>
        <family val="2"/>
      </rPr>
      <t>184, rue du Faubourg Saint-Antoine 75571 PARIS cedex 12</t>
    </r>
  </si>
  <si>
    <r>
      <rPr>
        <b/>
        <u/>
        <sz val="14"/>
        <rFont val="Arial"/>
        <family val="2"/>
      </rPr>
      <t>AFE Architecture</t>
    </r>
    <r>
      <rPr>
        <u/>
        <sz val="14"/>
        <rFont val="Arial"/>
        <family val="2"/>
      </rPr>
      <t xml:space="preserve">
ARCHITECTE (mandataire commun)</t>
    </r>
  </si>
  <si>
    <t>81, rue Saint Charles</t>
  </si>
  <si>
    <t>75015 Paris</t>
  </si>
  <si>
    <t>Tél : 01.45.22.61.40</t>
  </si>
  <si>
    <t>ECONOMISTE</t>
  </si>
  <si>
    <t>CI Tech</t>
  </si>
  <si>
    <t>49, rue du Rocher</t>
  </si>
  <si>
    <t>1, rue de Terre Neuve</t>
  </si>
  <si>
    <t>75008 Paris</t>
  </si>
  <si>
    <t>91940 LES ULIS</t>
  </si>
  <si>
    <t>Tel : 01 45 22 61 52</t>
  </si>
  <si>
    <t>Tél : 01 60 14 50 70</t>
  </si>
  <si>
    <t>Affaire</t>
  </si>
  <si>
    <t>BAT</t>
  </si>
  <si>
    <t>Emetteur</t>
  </si>
  <si>
    <t>Date</t>
  </si>
  <si>
    <t>Phase</t>
  </si>
  <si>
    <t>Type</t>
  </si>
  <si>
    <t>Niveau</t>
  </si>
  <si>
    <t>Zone</t>
  </si>
  <si>
    <t>Indice</t>
  </si>
  <si>
    <t>Nbre page</t>
  </si>
  <si>
    <t>Robert André</t>
  </si>
  <si>
    <t>AFE/Andriot/Ci tech</t>
  </si>
  <si>
    <t>PE</t>
  </si>
  <si>
    <t>/</t>
  </si>
  <si>
    <r>
      <rPr>
        <b/>
        <sz val="20"/>
        <color theme="4" tint="-0.249977111117893"/>
        <rFont val="Arial"/>
        <family val="2"/>
      </rPr>
      <t>Aménagement Laboratoire MTI et UPTM
au R+2 du bâtiment Robert André</t>
    </r>
    <r>
      <rPr>
        <b/>
        <sz val="18"/>
        <rFont val="Arial"/>
        <family val="2"/>
      </rPr>
      <t xml:space="preserve">
</t>
    </r>
  </si>
  <si>
    <r>
      <t>Assistance Publique - Hôpitaux de Paris 
hôpital Saint Antoine</t>
    </r>
    <r>
      <rPr>
        <b/>
        <sz val="12"/>
        <rFont val="Calibri"/>
        <family val="2"/>
        <scheme val="minor"/>
      </rPr>
      <t xml:space="preserve">
Opération : 
Aménagement Laboratoire MTI et UPTM
au R+2 du bâtiment Robert André</t>
    </r>
  </si>
  <si>
    <t>BET FLUIDES</t>
  </si>
  <si>
    <t>Jouées</t>
  </si>
  <si>
    <r>
      <t xml:space="preserve">Revêtement </t>
    </r>
    <r>
      <rPr>
        <b/>
        <sz val="12"/>
        <rFont val="Calibri"/>
        <family val="2"/>
        <scheme val="minor"/>
      </rPr>
      <t xml:space="preserve">homogène </t>
    </r>
    <r>
      <rPr>
        <sz val="12"/>
        <rFont val="Calibri"/>
        <family val="2"/>
        <scheme val="minor"/>
      </rPr>
      <t>PVC sol Classement U.P.E.C. : U4.P3.E3.C2 TARALAY Mipolam biocontrôl Clean de GERFLOR ou techniquement équivalent</t>
    </r>
  </si>
  <si>
    <r>
      <t xml:space="preserve">Revêtement </t>
    </r>
    <r>
      <rPr>
        <b/>
        <sz val="12"/>
        <rFont val="Calibri"/>
        <family val="2"/>
        <scheme val="minor"/>
      </rPr>
      <t xml:space="preserve">hétérogène </t>
    </r>
    <r>
      <rPr>
        <sz val="12"/>
        <rFont val="Calibri"/>
        <family val="2"/>
        <scheme val="minor"/>
      </rPr>
      <t>PVC sol Classement U.P.E.C. : U4.P3.E3.C2 TARALAY IMPRESSION COMPACT 43 de GERFLOR ou techniquement équivalent</t>
    </r>
  </si>
  <si>
    <t>Siphon de sols dans douche</t>
  </si>
  <si>
    <t>Cadre de Décomposition du Prix Global et Forfaitaire</t>
  </si>
  <si>
    <t>CDPGF</t>
  </si>
  <si>
    <t>DCE</t>
  </si>
  <si>
    <t>ENTREPRISE...................................</t>
  </si>
  <si>
    <t>Finitions</t>
  </si>
  <si>
    <t>Lot Finitions</t>
  </si>
  <si>
    <t>TVA au taux de 20%</t>
  </si>
  <si>
    <t>Total TTC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</si>
</sst>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F_-;\-* #,##0\ _F_-;_-* &quot;-&quot;\ _F_-;_-@_-"/>
    <numFmt numFmtId="166" formatCode="\ ?,???"/>
    <numFmt numFmtId="167" formatCode="#,##0.00\ &quot;€&quot;"/>
    <numFmt numFmtId="168" formatCode="_-* #,##0.00\ &quot;F&quot;_-;\-* #,##0.00\ &quot;F&quot;_-;_-* &quot;-&quot;??\ &quot;F&quot;_-;_-@_-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0"/>
      <color indexed="5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Helv"/>
    </font>
    <font>
      <b/>
      <u/>
      <sz val="14"/>
      <name val="Arial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MS Sans Serif"/>
    </font>
    <font>
      <sz val="1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sz val="12"/>
      <color rgb="FFFF0000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8"/>
      <color rgb="FF0070C0"/>
      <name val="Arial"/>
      <family val="2"/>
    </font>
    <font>
      <b/>
      <sz val="20"/>
      <color theme="4" tint="-0.249977111117893"/>
      <name val="Arial"/>
      <family val="2"/>
    </font>
    <font>
      <u/>
      <sz val="14"/>
      <name val="Arial"/>
      <family val="2"/>
    </font>
    <font>
      <b/>
      <sz val="16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1" applyNumberFormat="0" applyBorder="0">
      <alignment horizontal="left" vertical="center" indent="2"/>
    </xf>
    <xf numFmtId="0" fontId="15" fillId="0" borderId="0" applyNumberFormat="0" applyFill="0" applyBorder="0" applyAlignment="0" applyProtection="0"/>
    <xf numFmtId="0" fontId="16" fillId="20" borderId="2" applyNumberFormat="0" applyAlignment="0" applyProtection="0"/>
    <xf numFmtId="0" fontId="17" fillId="0" borderId="3" applyNumberFormat="0" applyFill="0" applyAlignment="0" applyProtection="0"/>
    <xf numFmtId="0" fontId="18" fillId="0" borderId="1">
      <alignment vertical="top" wrapText="1"/>
    </xf>
    <xf numFmtId="0" fontId="5" fillId="21" borderId="4" applyNumberFormat="0" applyFont="0" applyAlignment="0" applyProtection="0"/>
    <xf numFmtId="0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9" fillId="7" borderId="2" applyNumberFormat="0" applyAlignment="0" applyProtection="0"/>
    <xf numFmtId="44" fontId="5" fillId="0" borderId="0" applyFont="0" applyFill="0" applyBorder="0" applyAlignment="0" applyProtection="0"/>
    <xf numFmtId="0" fontId="18" fillId="0" borderId="5">
      <alignment horizontal="center"/>
    </xf>
    <xf numFmtId="2" fontId="5" fillId="0" borderId="0" applyFont="0" applyFill="0" applyBorder="0" applyAlignment="0" applyProtection="0"/>
    <xf numFmtId="0" fontId="20" fillId="3" borderId="0" applyNumberFormat="0" applyBorder="0" applyAlignment="0" applyProtection="0"/>
    <xf numFmtId="164" fontId="34" fillId="0" borderId="0" applyFont="0" applyFill="0" applyBorder="0" applyAlignment="0" applyProtection="0"/>
    <xf numFmtId="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21" fillId="22" borderId="0" applyNumberFormat="0" applyBorder="0" applyAlignment="0" applyProtection="0"/>
    <xf numFmtId="0" fontId="11" fillId="0" borderId="0" applyNumberFormat="0" applyFill="0" applyBorder="0" applyAlignment="0" applyProtection="0"/>
    <xf numFmtId="0" fontId="9" fillId="0" borderId="0"/>
    <xf numFmtId="0" fontId="9" fillId="0" borderId="0"/>
    <xf numFmtId="0" fontId="5" fillId="0" borderId="0">
      <alignment vertical="top"/>
    </xf>
    <xf numFmtId="0" fontId="18" fillId="0" borderId="5">
      <alignment horizontal="left" vertical="top"/>
      <protection locked="0"/>
    </xf>
    <xf numFmtId="0" fontId="22" fillId="4" borderId="0" applyNumberFormat="0" applyBorder="0" applyAlignment="0" applyProtection="0"/>
    <xf numFmtId="0" fontId="23" fillId="20" borderId="6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Fill="0" applyBorder="0" applyAlignment="0" applyProtection="0">
      <protection locked="0"/>
    </xf>
    <xf numFmtId="0" fontId="30" fillId="0" borderId="10" applyNumberFormat="0" applyFill="0" applyAlignment="0" applyProtection="0"/>
    <xf numFmtId="0" fontId="31" fillId="23" borderId="11" applyNumberFormat="0" applyAlignment="0" applyProtection="0"/>
    <xf numFmtId="3" fontId="5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5" fillId="0" borderId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4" fillId="0" borderId="0"/>
    <xf numFmtId="49" fontId="6" fillId="0" borderId="0">
      <alignment vertical="top" wrapText="1"/>
    </xf>
    <xf numFmtId="0" fontId="5" fillId="0" borderId="0">
      <alignment vertical="top"/>
    </xf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0" fontId="5" fillId="0" borderId="0">
      <alignment vertical="top"/>
    </xf>
    <xf numFmtId="0" fontId="2" fillId="0" borderId="0"/>
    <xf numFmtId="0" fontId="41" fillId="0" borderId="0"/>
    <xf numFmtId="0" fontId="42" fillId="0" borderId="0"/>
    <xf numFmtId="0" fontId="43" fillId="31" borderId="0">
      <alignment horizontal="left" vertical="top" wrapText="1" indent="3"/>
    </xf>
    <xf numFmtId="44" fontId="44" fillId="0" borderId="0" applyFont="0" applyFill="0" applyBorder="0" applyAlignment="0" applyProtection="0"/>
    <xf numFmtId="0" fontId="1" fillId="0" borderId="0"/>
    <xf numFmtId="0" fontId="6" fillId="0" borderId="0"/>
    <xf numFmtId="0" fontId="41" fillId="0" borderId="0"/>
  </cellStyleXfs>
  <cellXfs count="161">
    <xf numFmtId="0" fontId="0" fillId="0" borderId="0" xfId="0"/>
    <xf numFmtId="0" fontId="37" fillId="25" borderId="13" xfId="0" applyFont="1" applyFill="1" applyBorder="1" applyAlignment="1">
      <alignment horizontal="centerContinuous" vertical="center"/>
    </xf>
    <xf numFmtId="0" fontId="37" fillId="25" borderId="18" xfId="0" applyFont="1" applyFill="1" applyBorder="1" applyAlignment="1">
      <alignment horizontal="centerContinuous" vertical="center"/>
    </xf>
    <xf numFmtId="0" fontId="37" fillId="24" borderId="13" xfId="0" applyFont="1" applyFill="1" applyBorder="1" applyAlignment="1">
      <alignment horizontal="center"/>
    </xf>
    <xf numFmtId="0" fontId="37" fillId="24" borderId="18" xfId="0" applyFont="1" applyFill="1" applyBorder="1" applyAlignment="1">
      <alignment horizontal="center" wrapText="1"/>
    </xf>
    <xf numFmtId="0" fontId="37" fillId="24" borderId="18" xfId="0" applyFont="1" applyFill="1" applyBorder="1" applyAlignment="1">
      <alignment horizontal="right"/>
    </xf>
    <xf numFmtId="0" fontId="37" fillId="24" borderId="27" xfId="0" applyFont="1" applyFill="1" applyBorder="1" applyAlignment="1">
      <alignment horizontal="center"/>
    </xf>
    <xf numFmtId="0" fontId="37" fillId="24" borderId="27" xfId="0" applyFont="1" applyFill="1" applyBorder="1" applyAlignment="1">
      <alignment horizontal="center" wrapText="1"/>
    </xf>
    <xf numFmtId="0" fontId="37" fillId="24" borderId="27" xfId="0" applyFont="1" applyFill="1" applyBorder="1"/>
    <xf numFmtId="0" fontId="37" fillId="24" borderId="18" xfId="0" applyFont="1" applyFill="1" applyBorder="1"/>
    <xf numFmtId="0" fontId="37" fillId="24" borderId="27" xfId="0" applyFont="1" applyFill="1" applyBorder="1" applyAlignment="1">
      <alignment horizontal="right"/>
    </xf>
    <xf numFmtId="167" fontId="37" fillId="24" borderId="27" xfId="0" applyNumberFormat="1" applyFont="1" applyFill="1" applyBorder="1"/>
    <xf numFmtId="0" fontId="39" fillId="0" borderId="0" xfId="47" applyFont="1" applyAlignment="1"/>
    <xf numFmtId="0" fontId="37" fillId="25" borderId="16" xfId="0" applyFont="1" applyFill="1" applyBorder="1" applyAlignment="1">
      <alignment horizontal="center" vertical="center"/>
    </xf>
    <xf numFmtId="165" fontId="37" fillId="25" borderId="16" xfId="0" applyNumberFormat="1" applyFont="1" applyFill="1" applyBorder="1" applyAlignment="1">
      <alignment horizontal="center" vertical="center"/>
    </xf>
    <xf numFmtId="0" fontId="39" fillId="0" borderId="15" xfId="47" applyFont="1" applyBorder="1" applyAlignment="1">
      <alignment horizontal="center"/>
    </xf>
    <xf numFmtId="0" fontId="39" fillId="0" borderId="15" xfId="47" applyFont="1" applyBorder="1" applyAlignment="1">
      <alignment horizontal="left" wrapText="1"/>
    </xf>
    <xf numFmtId="4" fontId="39" fillId="0" borderId="15" xfId="47" applyNumberFormat="1" applyFont="1" applyBorder="1" applyAlignment="1">
      <alignment horizontal="right"/>
    </xf>
    <xf numFmtId="0" fontId="39" fillId="0" borderId="1" xfId="47" applyFont="1" applyBorder="1" applyAlignment="1">
      <alignment horizontal="center"/>
    </xf>
    <xf numFmtId="0" fontId="39" fillId="0" borderId="1" xfId="0" applyFont="1" applyBorder="1" applyAlignment="1">
      <alignment wrapText="1"/>
    </xf>
    <xf numFmtId="0" fontId="39" fillId="0" borderId="1" xfId="0" applyFont="1" applyBorder="1" applyAlignment="1">
      <alignment horizontal="center"/>
    </xf>
    <xf numFmtId="4" fontId="39" fillId="0" borderId="1" xfId="0" applyNumberFormat="1" applyFont="1" applyBorder="1"/>
    <xf numFmtId="0" fontId="37" fillId="28" borderId="16" xfId="0" applyFont="1" applyFill="1" applyBorder="1" applyAlignment="1">
      <alignment horizontal="left" wrapText="1" indent="1"/>
    </xf>
    <xf numFmtId="4" fontId="39" fillId="0" borderId="1" xfId="47" applyNumberFormat="1" applyFont="1" applyBorder="1" applyAlignment="1">
      <alignment horizontal="right"/>
    </xf>
    <xf numFmtId="0" fontId="40" fillId="0" borderId="1" xfId="47" applyFont="1" applyBorder="1" applyAlignment="1">
      <alignment horizontal="center"/>
    </xf>
    <xf numFmtId="0" fontId="40" fillId="29" borderId="16" xfId="0" applyFont="1" applyFill="1" applyBorder="1" applyAlignment="1">
      <alignment horizontal="right" wrapText="1" indent="1"/>
    </xf>
    <xf numFmtId="0" fontId="40" fillId="29" borderId="16" xfId="0" applyFont="1" applyFill="1" applyBorder="1" applyAlignment="1">
      <alignment horizontal="center"/>
    </xf>
    <xf numFmtId="4" fontId="40" fillId="29" borderId="16" xfId="0" applyNumberFormat="1" applyFont="1" applyFill="1" applyBorder="1"/>
    <xf numFmtId="0" fontId="39" fillId="0" borderId="1" xfId="47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right"/>
    </xf>
    <xf numFmtId="0" fontId="39" fillId="0" borderId="1" xfId="0" applyFont="1" applyBorder="1"/>
    <xf numFmtId="2" fontId="39" fillId="0" borderId="1" xfId="0" applyNumberFormat="1" applyFont="1" applyBorder="1"/>
    <xf numFmtId="167" fontId="39" fillId="0" borderId="1" xfId="0" applyNumberFormat="1" applyFont="1" applyBorder="1"/>
    <xf numFmtId="0" fontId="39" fillId="24" borderId="18" xfId="47" applyFont="1" applyFill="1" applyBorder="1" applyAlignment="1"/>
    <xf numFmtId="0" fontId="37" fillId="28" borderId="28" xfId="0" applyFont="1" applyFill="1" applyBorder="1" applyAlignment="1">
      <alignment horizontal="left" wrapText="1" indent="1"/>
    </xf>
    <xf numFmtId="4" fontId="39" fillId="0" borderId="15" xfId="40" applyFont="1" applyBorder="1" applyAlignment="1">
      <alignment horizontal="right"/>
    </xf>
    <xf numFmtId="0" fontId="39" fillId="0" borderId="1" xfId="72" applyFont="1" applyBorder="1" applyAlignment="1">
      <alignment horizontal="center"/>
    </xf>
    <xf numFmtId="4" fontId="39" fillId="0" borderId="1" xfId="72" applyNumberFormat="1" applyFont="1" applyBorder="1" applyAlignment="1">
      <alignment horizontal="right"/>
    </xf>
    <xf numFmtId="0" fontId="39" fillId="0" borderId="1" xfId="72" applyFont="1" applyBorder="1" applyAlignment="1">
      <alignment horizontal="left" wrapText="1" indent="1"/>
    </xf>
    <xf numFmtId="0" fontId="39" fillId="0" borderId="1" xfId="72" applyFont="1" applyBorder="1" applyAlignment="1">
      <alignment horizontal="left" wrapText="1"/>
    </xf>
    <xf numFmtId="4" fontId="39" fillId="0" borderId="1" xfId="40" applyFont="1" applyFill="1" applyBorder="1" applyAlignment="1">
      <alignment horizontal="right"/>
    </xf>
    <xf numFmtId="0" fontId="40" fillId="29" borderId="28" xfId="0" applyFont="1" applyFill="1" applyBorder="1" applyAlignment="1">
      <alignment horizontal="center"/>
    </xf>
    <xf numFmtId="0" fontId="39" fillId="24" borderId="27" xfId="47" applyFont="1" applyFill="1" applyBorder="1" applyAlignment="1"/>
    <xf numFmtId="4" fontId="39" fillId="0" borderId="1" xfId="65" applyNumberFormat="1" applyFont="1" applyBorder="1"/>
    <xf numFmtId="0" fontId="39" fillId="0" borderId="1" xfId="72" applyFont="1" applyBorder="1" applyAlignment="1">
      <alignment horizontal="left" wrapText="1" indent="2"/>
    </xf>
    <xf numFmtId="0" fontId="39" fillId="0" borderId="1" xfId="0" applyFont="1" applyBorder="1" applyAlignment="1">
      <alignment horizontal="left" wrapText="1" indent="1"/>
    </xf>
    <xf numFmtId="4" fontId="39" fillId="0" borderId="1" xfId="0" applyNumberFormat="1" applyFont="1" applyBorder="1" applyAlignment="1">
      <alignment horizontal="center"/>
    </xf>
    <xf numFmtId="0" fontId="38" fillId="0" borderId="1" xfId="72" applyFont="1" applyBorder="1" applyAlignment="1">
      <alignment horizontal="left" wrapText="1" indent="1"/>
    </xf>
    <xf numFmtId="0" fontId="39" fillId="0" borderId="1" xfId="77" applyFont="1" applyBorder="1" applyAlignment="1">
      <alignment horizontal="left" wrapText="1" indent="1"/>
    </xf>
    <xf numFmtId="44" fontId="40" fillId="29" borderId="28" xfId="82" applyFont="1" applyFill="1" applyBorder="1" applyAlignment="1">
      <alignment horizontal="center"/>
    </xf>
    <xf numFmtId="0" fontId="37" fillId="30" borderId="27" xfId="0" applyFont="1" applyFill="1" applyBorder="1"/>
    <xf numFmtId="0" fontId="37" fillId="30" borderId="27" xfId="0" applyFont="1" applyFill="1" applyBorder="1" applyAlignment="1">
      <alignment horizontal="right"/>
    </xf>
    <xf numFmtId="167" fontId="37" fillId="30" borderId="27" xfId="0" applyNumberFormat="1" applyFont="1" applyFill="1" applyBorder="1"/>
    <xf numFmtId="0" fontId="39" fillId="30" borderId="27" xfId="47" applyFont="1" applyFill="1" applyBorder="1" applyAlignment="1"/>
    <xf numFmtId="0" fontId="37" fillId="0" borderId="1" xfId="72" applyFont="1" applyBorder="1" applyAlignment="1">
      <alignment horizontal="left" wrapText="1" indent="1"/>
    </xf>
    <xf numFmtId="0" fontId="45" fillId="0" borderId="1" xfId="72" applyFont="1" applyBorder="1" applyAlignment="1">
      <alignment horizontal="left" wrapText="1" indent="1"/>
    </xf>
    <xf numFmtId="0" fontId="37" fillId="0" borderId="1" xfId="72" applyFont="1" applyBorder="1" applyAlignment="1">
      <alignment horizontal="left" wrapText="1"/>
    </xf>
    <xf numFmtId="0" fontId="41" fillId="0" borderId="0" xfId="85"/>
    <xf numFmtId="0" fontId="50" fillId="0" borderId="33" xfId="85" applyFont="1" applyBorder="1" applyAlignment="1">
      <alignment horizontal="center" vertical="center" wrapText="1"/>
    </xf>
    <xf numFmtId="0" fontId="50" fillId="0" borderId="0" xfId="85" applyFont="1" applyAlignment="1">
      <alignment horizontal="center" vertical="center" wrapText="1"/>
    </xf>
    <xf numFmtId="0" fontId="50" fillId="0" borderId="32" xfId="85" applyFont="1" applyBorder="1" applyAlignment="1">
      <alignment horizontal="center" vertical="center" wrapText="1"/>
    </xf>
    <xf numFmtId="0" fontId="46" fillId="0" borderId="35" xfId="65" applyFont="1" applyBorder="1" applyAlignment="1">
      <alignment horizontal="center" vertical="center" wrapText="1"/>
    </xf>
    <xf numFmtId="0" fontId="46" fillId="0" borderId="34" xfId="65" applyFont="1" applyBorder="1" applyAlignment="1">
      <alignment horizontal="center" vertical="center" wrapText="1"/>
    </xf>
    <xf numFmtId="0" fontId="46" fillId="0" borderId="36" xfId="65" applyFont="1" applyBorder="1" applyAlignment="1">
      <alignment horizontal="center" vertical="center" wrapText="1"/>
    </xf>
    <xf numFmtId="0" fontId="42" fillId="0" borderId="0" xfId="85" applyFont="1" applyAlignment="1">
      <alignment vertical="center" wrapText="1"/>
    </xf>
    <xf numFmtId="0" fontId="5" fillId="0" borderId="0" xfId="85" applyFont="1" applyAlignment="1">
      <alignment horizontal="center" vertical="center"/>
    </xf>
    <xf numFmtId="0" fontId="6" fillId="0" borderId="26" xfId="85" applyFont="1" applyBorder="1" applyAlignment="1">
      <alignment horizontal="center" vertical="center" wrapText="1"/>
    </xf>
    <xf numFmtId="0" fontId="6" fillId="0" borderId="12" xfId="85" applyFont="1" applyBorder="1" applyAlignment="1">
      <alignment horizontal="center" vertical="center" wrapText="1"/>
    </xf>
    <xf numFmtId="0" fontId="6" fillId="0" borderId="39" xfId="85" applyFont="1" applyBorder="1" applyAlignment="1">
      <alignment horizontal="center" vertical="center" wrapText="1"/>
    </xf>
    <xf numFmtId="0" fontId="6" fillId="0" borderId="36" xfId="85" applyFont="1" applyBorder="1" applyAlignment="1">
      <alignment horizontal="center" vertical="center" wrapText="1"/>
    </xf>
    <xf numFmtId="14" fontId="6" fillId="0" borderId="36" xfId="85" applyNumberFormat="1" applyFont="1" applyBorder="1" applyAlignment="1">
      <alignment horizontal="center" vertical="center" wrapText="1"/>
    </xf>
    <xf numFmtId="0" fontId="6" fillId="0" borderId="36" xfId="85" quotePrefix="1" applyFont="1" applyBorder="1" applyAlignment="1">
      <alignment horizontal="center" vertical="center" wrapText="1"/>
    </xf>
    <xf numFmtId="167" fontId="37" fillId="24" borderId="28" xfId="0" applyNumberFormat="1" applyFont="1" applyFill="1" applyBorder="1"/>
    <xf numFmtId="0" fontId="8" fillId="0" borderId="39" xfId="85" applyFont="1" applyBorder="1" applyAlignment="1">
      <alignment horizontal="center" vertical="center" wrapText="1"/>
    </xf>
    <xf numFmtId="0" fontId="8" fillId="0" borderId="36" xfId="85" applyFont="1" applyBorder="1" applyAlignment="1">
      <alignment horizontal="center" vertical="center" wrapText="1"/>
    </xf>
    <xf numFmtId="0" fontId="48" fillId="0" borderId="33" xfId="85" applyFont="1" applyBorder="1" applyAlignment="1">
      <alignment horizontal="center" wrapText="1"/>
    </xf>
    <xf numFmtId="0" fontId="48" fillId="0" borderId="0" xfId="85" applyFont="1" applyAlignment="1">
      <alignment horizontal="center" wrapText="1"/>
    </xf>
    <xf numFmtId="0" fontId="48" fillId="0" borderId="32" xfId="85" applyFont="1" applyBorder="1" applyAlignment="1">
      <alignment horizontal="center" wrapText="1"/>
    </xf>
    <xf numFmtId="0" fontId="51" fillId="0" borderId="35" xfId="85" applyFont="1" applyBorder="1" applyAlignment="1">
      <alignment horizontal="center" vertical="center" wrapText="1"/>
    </xf>
    <xf numFmtId="0" fontId="51" fillId="0" borderId="34" xfId="85" applyFont="1" applyBorder="1" applyAlignment="1">
      <alignment horizontal="center" vertical="center" wrapText="1"/>
    </xf>
    <xf numFmtId="0" fontId="51" fillId="0" borderId="36" xfId="85" applyFont="1" applyBorder="1" applyAlignment="1">
      <alignment horizontal="center" vertical="center" wrapText="1"/>
    </xf>
    <xf numFmtId="0" fontId="8" fillId="0" borderId="37" xfId="85" applyFont="1" applyBorder="1" applyAlignment="1">
      <alignment horizontal="center" vertical="center" wrapText="1"/>
    </xf>
    <xf numFmtId="0" fontId="8" fillId="0" borderId="31" xfId="85" applyFont="1" applyBorder="1" applyAlignment="1">
      <alignment horizontal="center" vertical="center" wrapText="1"/>
    </xf>
    <xf numFmtId="0" fontId="8" fillId="0" borderId="38" xfId="85" applyFont="1" applyBorder="1" applyAlignment="1">
      <alignment horizontal="center" vertical="center" wrapText="1"/>
    </xf>
    <xf numFmtId="0" fontId="8" fillId="0" borderId="32" xfId="85" applyFont="1" applyBorder="1" applyAlignment="1">
      <alignment horizontal="center" vertical="center" wrapText="1"/>
    </xf>
    <xf numFmtId="14" fontId="8" fillId="0" borderId="32" xfId="85" applyNumberFormat="1" applyFont="1" applyBorder="1" applyAlignment="1">
      <alignment horizontal="center" vertical="center" wrapText="1"/>
    </xf>
    <xf numFmtId="0" fontId="51" fillId="0" borderId="33" xfId="85" applyFont="1" applyBorder="1" applyAlignment="1">
      <alignment horizontal="center" wrapText="1"/>
    </xf>
    <xf numFmtId="0" fontId="51" fillId="0" borderId="0" xfId="85" applyFont="1" applyAlignment="1">
      <alignment horizontal="center" wrapText="1"/>
    </xf>
    <xf numFmtId="0" fontId="51" fillId="0" borderId="32" xfId="85" applyFont="1" applyBorder="1" applyAlignment="1">
      <alignment horizontal="center" wrapText="1"/>
    </xf>
    <xf numFmtId="0" fontId="47" fillId="0" borderId="33" xfId="65" applyFont="1" applyBorder="1" applyAlignment="1">
      <alignment horizontal="left" vertical="center" wrapText="1" indent="17"/>
    </xf>
    <xf numFmtId="0" fontId="47" fillId="0" borderId="0" xfId="65" applyFont="1" applyAlignment="1">
      <alignment horizontal="left" vertical="center" wrapText="1" indent="17"/>
    </xf>
    <xf numFmtId="0" fontId="47" fillId="0" borderId="32" xfId="65" applyFont="1" applyBorder="1" applyAlignment="1">
      <alignment horizontal="left" vertical="center" wrapText="1" indent="17"/>
    </xf>
    <xf numFmtId="0" fontId="47" fillId="0" borderId="33" xfId="65" applyFont="1" applyBorder="1" applyAlignment="1">
      <alignment horizontal="left" vertical="center" wrapText="1" indent="13"/>
    </xf>
    <xf numFmtId="0" fontId="47" fillId="0" borderId="0" xfId="65" applyFont="1" applyAlignment="1">
      <alignment horizontal="left" vertical="center" wrapText="1" indent="13"/>
    </xf>
    <xf numFmtId="0" fontId="47" fillId="0" borderId="32" xfId="65" applyFont="1" applyBorder="1" applyAlignment="1">
      <alignment horizontal="left" vertical="center" wrapText="1" indent="13"/>
    </xf>
    <xf numFmtId="0" fontId="7" fillId="0" borderId="33" xfId="65" applyFont="1" applyBorder="1" applyAlignment="1">
      <alignment horizontal="left" vertical="center" wrapText="1" indent="17"/>
    </xf>
    <xf numFmtId="0" fontId="7" fillId="0" borderId="0" xfId="65" applyFont="1" applyAlignment="1">
      <alignment horizontal="left" vertical="center" wrapText="1" indent="17"/>
    </xf>
    <xf numFmtId="0" fontId="7" fillId="0" borderId="32" xfId="65" applyFont="1" applyBorder="1" applyAlignment="1">
      <alignment horizontal="left" vertical="center" wrapText="1" indent="17"/>
    </xf>
    <xf numFmtId="0" fontId="7" fillId="0" borderId="33" xfId="65" applyFont="1" applyBorder="1" applyAlignment="1">
      <alignment horizontal="left" vertical="center" wrapText="1" indent="13"/>
    </xf>
    <xf numFmtId="0" fontId="7" fillId="0" borderId="0" xfId="65" applyFont="1" applyAlignment="1">
      <alignment horizontal="left" vertical="center" wrapText="1" indent="13"/>
    </xf>
    <xf numFmtId="0" fontId="7" fillId="0" borderId="32" xfId="65" applyFont="1" applyBorder="1" applyAlignment="1">
      <alignment horizontal="left" vertical="center" wrapText="1" indent="13"/>
    </xf>
    <xf numFmtId="0" fontId="46" fillId="0" borderId="35" xfId="65" applyFont="1" applyBorder="1" applyAlignment="1">
      <alignment horizontal="center" vertical="center" wrapText="1"/>
    </xf>
    <xf numFmtId="0" fontId="46" fillId="0" borderId="34" xfId="65" applyFont="1" applyBorder="1" applyAlignment="1">
      <alignment horizontal="center" vertical="center" wrapText="1"/>
    </xf>
    <xf numFmtId="0" fontId="46" fillId="0" borderId="36" xfId="65" applyFont="1" applyBorder="1" applyAlignment="1">
      <alignment horizontal="center" vertical="center" wrapText="1"/>
    </xf>
    <xf numFmtId="0" fontId="5" fillId="0" borderId="29" xfId="85" applyFont="1" applyBorder="1" applyAlignment="1">
      <alignment horizontal="center" vertical="center" wrapText="1"/>
    </xf>
    <xf numFmtId="0" fontId="5" fillId="0" borderId="30" xfId="85" applyFont="1" applyBorder="1" applyAlignment="1">
      <alignment horizontal="center" vertical="center" wrapText="1"/>
    </xf>
    <xf numFmtId="0" fontId="5" fillId="0" borderId="31" xfId="85" applyFont="1" applyBorder="1" applyAlignment="1">
      <alignment horizontal="center" vertical="center" wrapText="1"/>
    </xf>
    <xf numFmtId="0" fontId="46" fillId="0" borderId="33" xfId="65" applyFont="1" applyBorder="1" applyAlignment="1">
      <alignment horizontal="center" vertical="center" wrapText="1"/>
    </xf>
    <xf numFmtId="0" fontId="46" fillId="0" borderId="0" xfId="65" applyFont="1" applyAlignment="1">
      <alignment horizontal="center" vertical="center" wrapText="1"/>
    </xf>
    <xf numFmtId="0" fontId="46" fillId="0" borderId="32" xfId="65" applyFont="1" applyBorder="1" applyAlignment="1">
      <alignment horizontal="center" vertical="center" wrapText="1"/>
    </xf>
    <xf numFmtId="0" fontId="46" fillId="0" borderId="33" xfId="85" applyFont="1" applyBorder="1" applyAlignment="1">
      <alignment horizontal="center" vertical="center" wrapText="1"/>
    </xf>
    <xf numFmtId="0" fontId="46" fillId="0" borderId="0" xfId="85" applyFont="1" applyAlignment="1">
      <alignment horizontal="center" vertical="center" wrapText="1"/>
    </xf>
    <xf numFmtId="0" fontId="46" fillId="0" borderId="32" xfId="85" applyFont="1" applyBorder="1" applyAlignment="1">
      <alignment horizontal="center" vertical="center" wrapText="1"/>
    </xf>
    <xf numFmtId="0" fontId="46" fillId="0" borderId="35" xfId="85" applyFont="1" applyBorder="1" applyAlignment="1">
      <alignment horizontal="center" vertical="center" wrapText="1"/>
    </xf>
    <xf numFmtId="0" fontId="46" fillId="0" borderId="34" xfId="85" applyFont="1" applyBorder="1" applyAlignment="1">
      <alignment horizontal="center" vertical="center" wrapText="1"/>
    </xf>
    <xf numFmtId="0" fontId="46" fillId="0" borderId="36" xfId="85" applyFont="1" applyBorder="1" applyAlignment="1">
      <alignment horizontal="center" vertical="center" wrapText="1"/>
    </xf>
    <xf numFmtId="0" fontId="46" fillId="0" borderId="29" xfId="65" applyFont="1" applyBorder="1" applyAlignment="1">
      <alignment horizontal="center" vertical="center" wrapText="1"/>
    </xf>
    <xf numFmtId="0" fontId="46" fillId="0" borderId="30" xfId="65" applyFont="1" applyBorder="1" applyAlignment="1">
      <alignment horizontal="center" vertical="center" wrapText="1"/>
    </xf>
    <xf numFmtId="0" fontId="46" fillId="0" borderId="31" xfId="65" applyFont="1" applyBorder="1" applyAlignment="1">
      <alignment horizontal="center" vertical="center" wrapText="1"/>
    </xf>
    <xf numFmtId="0" fontId="50" fillId="0" borderId="33" xfId="85" applyFont="1" applyBorder="1" applyAlignment="1">
      <alignment horizontal="center" vertical="center" wrapText="1"/>
    </xf>
    <xf numFmtId="0" fontId="50" fillId="0" borderId="0" xfId="85" applyFont="1" applyAlignment="1">
      <alignment horizontal="center" vertical="center" wrapText="1"/>
    </xf>
    <xf numFmtId="0" fontId="50" fillId="0" borderId="32" xfId="85" applyFont="1" applyBorder="1" applyAlignment="1">
      <alignment horizontal="center" vertical="center" wrapText="1"/>
    </xf>
    <xf numFmtId="0" fontId="7" fillId="0" borderId="33" xfId="85" applyFont="1" applyBorder="1" applyAlignment="1">
      <alignment horizontal="left" vertical="center" wrapText="1" indent="36"/>
    </xf>
    <xf numFmtId="0" fontId="7" fillId="0" borderId="0" xfId="85" applyFont="1" applyAlignment="1">
      <alignment horizontal="left" vertical="center" wrapText="1" indent="36"/>
    </xf>
    <xf numFmtId="0" fontId="7" fillId="0" borderId="32" xfId="85" applyFont="1" applyBorder="1" applyAlignment="1">
      <alignment horizontal="left" vertical="center" wrapText="1" indent="36"/>
    </xf>
    <xf numFmtId="0" fontId="50" fillId="0" borderId="33" xfId="65" applyFont="1" applyBorder="1" applyAlignment="1">
      <alignment horizontal="center" vertical="center" wrapText="1"/>
    </xf>
    <xf numFmtId="0" fontId="50" fillId="0" borderId="0" xfId="65" applyFont="1" applyAlignment="1">
      <alignment horizontal="center" vertical="center" wrapText="1"/>
    </xf>
    <xf numFmtId="0" fontId="50" fillId="0" borderId="32" xfId="65" applyFont="1" applyBorder="1" applyAlignment="1">
      <alignment horizontal="center" vertical="center" wrapText="1"/>
    </xf>
    <xf numFmtId="0" fontId="32" fillId="0" borderId="33" xfId="85" applyFont="1" applyBorder="1" applyAlignment="1">
      <alignment horizontal="center" wrapText="1"/>
    </xf>
    <xf numFmtId="0" fontId="32" fillId="0" borderId="0" xfId="85" applyFont="1" applyAlignment="1">
      <alignment horizontal="center" wrapText="1"/>
    </xf>
    <xf numFmtId="0" fontId="32" fillId="0" borderId="32" xfId="85" applyFont="1" applyBorder="1" applyAlignment="1">
      <alignment horizontal="center" wrapText="1"/>
    </xf>
    <xf numFmtId="0" fontId="47" fillId="0" borderId="33" xfId="85" applyFont="1" applyBorder="1" applyAlignment="1">
      <alignment horizontal="center" vertical="center" wrapText="1"/>
    </xf>
    <xf numFmtId="0" fontId="47" fillId="0" borderId="0" xfId="85" applyFont="1" applyAlignment="1">
      <alignment horizontal="center" vertical="center" wrapText="1"/>
    </xf>
    <xf numFmtId="0" fontId="47" fillId="0" borderId="32" xfId="85" applyFont="1" applyBorder="1" applyAlignment="1">
      <alignment horizontal="center" vertical="center" wrapText="1"/>
    </xf>
    <xf numFmtId="0" fontId="48" fillId="0" borderId="33" xfId="85" applyFont="1" applyBorder="1" applyAlignment="1">
      <alignment horizontal="center" vertical="center" wrapText="1"/>
    </xf>
    <xf numFmtId="0" fontId="48" fillId="0" borderId="0" xfId="85" applyFont="1" applyAlignment="1">
      <alignment horizontal="center" vertical="center" wrapText="1"/>
    </xf>
    <xf numFmtId="0" fontId="48" fillId="0" borderId="32" xfId="85" applyFont="1" applyBorder="1" applyAlignment="1">
      <alignment horizontal="center" vertical="center" wrapText="1"/>
    </xf>
    <xf numFmtId="0" fontId="37" fillId="27" borderId="13" xfId="0" applyFont="1" applyFill="1" applyBorder="1" applyAlignment="1">
      <alignment vertical="center"/>
    </xf>
    <xf numFmtId="0" fontId="37" fillId="27" borderId="18" xfId="0" applyFont="1" applyFill="1" applyBorder="1" applyAlignment="1">
      <alignment vertical="center"/>
    </xf>
    <xf numFmtId="0" fontId="37" fillId="27" borderId="19" xfId="0" applyFont="1" applyFill="1" applyBorder="1" applyAlignment="1">
      <alignment vertical="center"/>
    </xf>
    <xf numFmtId="0" fontId="38" fillId="27" borderId="23" xfId="0" applyFont="1" applyFill="1" applyBorder="1" applyAlignment="1">
      <alignment vertical="center" wrapText="1"/>
    </xf>
    <xf numFmtId="0" fontId="37" fillId="27" borderId="24" xfId="0" applyFont="1" applyFill="1" applyBorder="1" applyAlignment="1">
      <alignment vertical="center" wrapText="1"/>
    </xf>
    <xf numFmtId="0" fontId="37" fillId="27" borderId="17" xfId="0" applyFont="1" applyFill="1" applyBorder="1" applyAlignment="1">
      <alignment vertical="center" wrapText="1"/>
    </xf>
    <xf numFmtId="0" fontId="37" fillId="27" borderId="20" xfId="0" applyFont="1" applyFill="1" applyBorder="1" applyAlignment="1">
      <alignment vertical="center" wrapText="1"/>
    </xf>
    <xf numFmtId="0" fontId="37" fillId="26" borderId="23" xfId="0" applyFont="1" applyFill="1" applyBorder="1" applyAlignment="1">
      <alignment horizontal="center" vertical="center" wrapText="1"/>
    </xf>
    <xf numFmtId="0" fontId="37" fillId="26" borderId="24" xfId="0" applyFont="1" applyFill="1" applyBorder="1" applyAlignment="1">
      <alignment horizontal="center" vertical="center" wrapText="1"/>
    </xf>
    <xf numFmtId="0" fontId="37" fillId="26" borderId="25" xfId="0" applyFont="1" applyFill="1" applyBorder="1" applyAlignment="1">
      <alignment horizontal="center" vertical="center" wrapText="1"/>
    </xf>
    <xf numFmtId="0" fontId="37" fillId="26" borderId="5" xfId="0" applyFont="1" applyFill="1" applyBorder="1" applyAlignment="1">
      <alignment horizontal="center" vertical="center" wrapText="1"/>
    </xf>
    <xf numFmtId="0" fontId="37" fillId="26" borderId="0" xfId="0" applyFont="1" applyFill="1" applyAlignment="1">
      <alignment horizontal="center" vertical="center" wrapText="1"/>
    </xf>
    <xf numFmtId="0" fontId="37" fillId="26" borderId="22" xfId="0" applyFont="1" applyFill="1" applyBorder="1" applyAlignment="1">
      <alignment horizontal="center" vertical="center" wrapText="1"/>
    </xf>
    <xf numFmtId="0" fontId="37" fillId="26" borderId="17" xfId="0" applyFont="1" applyFill="1" applyBorder="1" applyAlignment="1">
      <alignment horizontal="center" vertical="center" wrapText="1"/>
    </xf>
    <xf numFmtId="0" fontId="37" fillId="26" borderId="20" xfId="0" applyFont="1" applyFill="1" applyBorder="1" applyAlignment="1">
      <alignment horizontal="center" vertical="center" wrapText="1"/>
    </xf>
    <xf numFmtId="0" fontId="37" fillId="26" borderId="21" xfId="0" applyFont="1" applyFill="1" applyBorder="1" applyAlignment="1">
      <alignment horizontal="center" vertical="center" wrapText="1"/>
    </xf>
    <xf numFmtId="0" fontId="37" fillId="25" borderId="15" xfId="0" applyFont="1" applyFill="1" applyBorder="1" applyAlignment="1">
      <alignment horizontal="center" vertical="center"/>
    </xf>
    <xf numFmtId="0" fontId="37" fillId="25" borderId="14" xfId="0" applyFont="1" applyFill="1" applyBorder="1" applyAlignment="1">
      <alignment horizontal="center" vertical="center"/>
    </xf>
    <xf numFmtId="0" fontId="37" fillId="25" borderId="15" xfId="0" applyFont="1" applyFill="1" applyBorder="1" applyAlignment="1">
      <alignment horizontal="center" vertical="center" wrapText="1"/>
    </xf>
    <xf numFmtId="0" fontId="37" fillId="25" borderId="14" xfId="0" applyFont="1" applyFill="1" applyBorder="1" applyAlignment="1">
      <alignment horizontal="center" vertical="center" wrapText="1"/>
    </xf>
    <xf numFmtId="166" fontId="37" fillId="25" borderId="15" xfId="0" applyNumberFormat="1" applyFont="1" applyFill="1" applyBorder="1" applyAlignment="1">
      <alignment horizontal="center" vertical="center"/>
    </xf>
    <xf numFmtId="166" fontId="37" fillId="25" borderId="14" xfId="0" applyNumberFormat="1" applyFont="1" applyFill="1" applyBorder="1" applyAlignment="1">
      <alignment horizontal="center" vertical="center"/>
    </xf>
    <xf numFmtId="0" fontId="37" fillId="25" borderId="13" xfId="0" applyFont="1" applyFill="1" applyBorder="1" applyAlignment="1">
      <alignment horizontal="center" vertical="center"/>
    </xf>
    <xf numFmtId="0" fontId="37" fillId="25" borderId="19" xfId="0" applyFont="1" applyFill="1" applyBorder="1" applyAlignment="1">
      <alignment horizontal="center" vertical="center"/>
    </xf>
  </cellXfs>
  <cellStyles count="8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linea" xfId="25" xr:uid="{00000000-0005-0000-0000-000018000000}"/>
    <cellStyle name="Avertissement" xfId="26" builtinId="11" customBuiltin="1"/>
    <cellStyle name="Calcul" xfId="27" builtinId="22" customBuiltin="1"/>
    <cellStyle name="Cellule liée" xfId="28" builtinId="24" customBuiltin="1"/>
    <cellStyle name="Chapitre" xfId="29" xr:uid="{00000000-0005-0000-0000-00001C000000}"/>
    <cellStyle name="ChapRecap1" xfId="81" xr:uid="{64308D46-2030-4B2A-9C3E-12B16006C3E4}"/>
    <cellStyle name="Date" xfId="31" xr:uid="{00000000-0005-0000-0000-00001D000000}"/>
    <cellStyle name="Definition" xfId="71" xr:uid="{00000000-0005-0000-0000-00001E000000}"/>
    <cellStyle name="En-tête 1" xfId="32" xr:uid="{00000000-0005-0000-0000-00001F000000}"/>
    <cellStyle name="En-tête 2" xfId="33" xr:uid="{00000000-0005-0000-0000-000020000000}"/>
    <cellStyle name="Entrée" xfId="34" builtinId="20" customBuiltin="1"/>
    <cellStyle name="Euro" xfId="35" xr:uid="{00000000-0005-0000-0000-000022000000}"/>
    <cellStyle name="Fin Chapitre" xfId="36" xr:uid="{00000000-0005-0000-0000-000023000000}"/>
    <cellStyle name="Fixe" xfId="37" xr:uid="{00000000-0005-0000-0000-000024000000}"/>
    <cellStyle name="Insatisfaisant" xfId="38" builtinId="27" customBuiltin="1"/>
    <cellStyle name="Lien hypertexte 2" xfId="62" xr:uid="{00000000-0005-0000-0000-000027000000}"/>
    <cellStyle name="Milliers 2" xfId="39" xr:uid="{00000000-0005-0000-0000-000028000000}"/>
    <cellStyle name="Milliers 3" xfId="73" xr:uid="{3C91FAEC-792F-45E2-945A-65A029683E9C}"/>
    <cellStyle name="Milliers_Estimations lots techniques" xfId="40" xr:uid="{00000000-0005-0000-0000-000029000000}"/>
    <cellStyle name="Monétaire" xfId="82" builtinId="4"/>
    <cellStyle name="Monétaire 2" xfId="41" xr:uid="{00000000-0005-0000-0000-00002D000000}"/>
    <cellStyle name="Monétaire 2 2" xfId="66" xr:uid="{00000000-0005-0000-0000-00002E000000}"/>
    <cellStyle name="Monétaire 3" xfId="74" xr:uid="{BEEE77F7-0096-4D9C-B15E-55D1423D3EB6}"/>
    <cellStyle name="Monétaire0" xfId="42" xr:uid="{00000000-0005-0000-0000-00002F000000}"/>
    <cellStyle name="Neutre" xfId="43" builtinId="28" customBuiltin="1"/>
    <cellStyle name="NiveauLigne_2_dsDqe1" xfId="44" xr:uid="{00000000-0005-0000-0000-000031000000}"/>
    <cellStyle name="Normal" xfId="0" builtinId="0"/>
    <cellStyle name="Normal 10" xfId="80" xr:uid="{37C081FE-1F7D-47C1-AA11-DD44294550D2}"/>
    <cellStyle name="Normal 11" xfId="84" xr:uid="{ED697D2B-513F-4DBC-9009-719AA41781C7}"/>
    <cellStyle name="Normal 2" xfId="45" xr:uid="{00000000-0005-0000-0000-000033000000}"/>
    <cellStyle name="Normal 2 2" xfId="46" xr:uid="{00000000-0005-0000-0000-000034000000}"/>
    <cellStyle name="Normal 2 2 2" xfId="65" xr:uid="{00000000-0005-0000-0000-000035000000}"/>
    <cellStyle name="Normal 2 3" xfId="64" xr:uid="{00000000-0005-0000-0000-000036000000}"/>
    <cellStyle name="Normal 2 4" xfId="85" xr:uid="{9014DDFB-C154-484C-86DA-3ECE642EF6CE}"/>
    <cellStyle name="Normal 3" xfId="61" xr:uid="{00000000-0005-0000-0000-000037000000}"/>
    <cellStyle name="Normal 3 2" xfId="69" xr:uid="{00000000-0005-0000-0000-000038000000}"/>
    <cellStyle name="Normal 4" xfId="63" xr:uid="{00000000-0005-0000-0000-000039000000}"/>
    <cellStyle name="Normal 4 2" xfId="67" xr:uid="{00000000-0005-0000-0000-00003A000000}"/>
    <cellStyle name="Normal 5" xfId="70" xr:uid="{00000000-0005-0000-0000-00003B000000}"/>
    <cellStyle name="Normal 5 2" xfId="83" xr:uid="{4F2F135F-5C45-4227-B44C-5CE7A4721B66}"/>
    <cellStyle name="Normal 6" xfId="68" xr:uid="{00000000-0005-0000-0000-00003C000000}"/>
    <cellStyle name="Normal 7" xfId="79" xr:uid="{0515A785-FC4A-481D-AF60-6745A31B180C}"/>
    <cellStyle name="Normal 8" xfId="75" xr:uid="{FE38F904-B0A8-4BEB-B4FB-231FBA0A0A00}"/>
    <cellStyle name="Normal 9" xfId="78" xr:uid="{2B704A0D-EB97-4DEF-AF1B-9C74852F2795}"/>
    <cellStyle name="Normal_Estimations lots techniques" xfId="47" xr:uid="{00000000-0005-0000-0000-00003D000000}"/>
    <cellStyle name="Normal_Estimations lots techniques 2 2" xfId="72" xr:uid="{E539B8E9-581B-42A6-98B0-28D7055A636F}"/>
    <cellStyle name="Normal_Estimations lots techniques 2 2 2" xfId="77" xr:uid="{09A5444D-5C49-4030-856D-2D8AF333E622}"/>
    <cellStyle name="Note" xfId="30" builtinId="10" customBuiltin="1"/>
    <cellStyle name="NumChapitre" xfId="48" xr:uid="{00000000-0005-0000-0000-000044000000}"/>
    <cellStyle name="Pourcentage 2" xfId="76" xr:uid="{189FC4C3-1F63-43EB-8D72-074B378CB0FE}"/>
    <cellStyle name="Satisfaisant" xfId="49" builtinId="26" customBuiltin="1"/>
    <cellStyle name="Sortie" xfId="50" builtinId="21" customBuiltin="1"/>
    <cellStyle name="Texte explicatif" xfId="51" builtinId="53" customBuiltin="1"/>
    <cellStyle name="Titre" xfId="52" builtinId="15" customBuiltin="1"/>
    <cellStyle name="Titre 1" xfId="53" builtinId="16" customBuiltin="1"/>
    <cellStyle name="Titre 2" xfId="54" builtinId="17" customBuiltin="1"/>
    <cellStyle name="Titre 3" xfId="55" builtinId="18" customBuiltin="1"/>
    <cellStyle name="Titre 4" xfId="56" builtinId="19" customBuiltin="1"/>
    <cellStyle name="titre4" xfId="57" xr:uid="{00000000-0005-0000-0000-00004D000000}"/>
    <cellStyle name="Total" xfId="58" builtinId="25" customBuiltin="1"/>
    <cellStyle name="Vérification" xfId="59" builtinId="23" customBuiltin="1"/>
    <cellStyle name="Virgule0" xfId="60" xr:uid="{00000000-0005-0000-0000-00005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547687</xdr:colOff>
      <xdr:row>23</xdr:row>
      <xdr:rowOff>147637</xdr:rowOff>
    </xdr:from>
    <xdr:to>
      <xdr:col>8</xdr:col>
      <xdr:colOff>100012</xdr:colOff>
      <xdr:row>28</xdr:row>
      <xdr:rowOff>47223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EB970D8A-FDD6-4871-8942-054C9BA7D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9612" y="7734300"/>
          <a:ext cx="876300" cy="913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142879</xdr:colOff>
      <xdr:row>24</xdr:row>
      <xdr:rowOff>1</xdr:rowOff>
    </xdr:from>
    <xdr:to>
      <xdr:col>3</xdr:col>
      <xdr:colOff>9529</xdr:colOff>
      <xdr:row>27</xdr:row>
      <xdr:rowOff>185737</xdr:rowOff>
    </xdr:to>
    <xdr:pic>
      <xdr:nvPicPr>
        <xdr:cNvPr id="3" name="Image 5" descr="logo03(edition)">
          <a:extLst>
            <a:ext uri="{FF2B5EF4-FFF2-40B4-BE49-F238E27FC236}">
              <a16:creationId xmlns:a16="http://schemas.microsoft.com/office/drawing/2014/main" id="{887036FA-DD7C-442C-8F27-0FEF2EF13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9" y="7805739"/>
          <a:ext cx="1852613" cy="7905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204108</xdr:colOff>
      <xdr:row>1</xdr:row>
      <xdr:rowOff>183697</xdr:rowOff>
    </xdr:from>
    <xdr:to>
      <xdr:col>8</xdr:col>
      <xdr:colOff>108858</xdr:colOff>
      <xdr:row>10</xdr:row>
      <xdr:rowOff>381702</xdr:rowOff>
    </xdr:to>
    <xdr:pic>
      <xdr:nvPicPr>
        <xdr:cNvPr id="4" name="Image 3" descr="Afficher l’image source">
          <a:extLst>
            <a:ext uri="{FF2B5EF4-FFF2-40B4-BE49-F238E27FC236}">
              <a16:creationId xmlns:a16="http://schemas.microsoft.com/office/drawing/2014/main" id="{7CA42E1D-D76C-4F37-B1E7-55220CE73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8083" y="345622"/>
          <a:ext cx="3876675" cy="20839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530679</xdr:colOff>
      <xdr:row>15</xdr:row>
      <xdr:rowOff>102054</xdr:rowOff>
    </xdr:from>
    <xdr:to>
      <xdr:col>5</xdr:col>
      <xdr:colOff>149679</xdr:colOff>
      <xdr:row>19</xdr:row>
      <xdr:rowOff>130631</xdr:rowOff>
    </xdr:to>
    <xdr:pic>
      <xdr:nvPicPr>
        <xdr:cNvPr id="5" name="Picture 21" descr="Logo AFE">
          <a:extLst>
            <a:ext uri="{FF2B5EF4-FFF2-40B4-BE49-F238E27FC236}">
              <a16:creationId xmlns:a16="http://schemas.microsoft.com/office/drawing/2014/main" id="{FE690309-DE89-4F06-B953-831A71158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2667" y="5531304"/>
          <a:ext cx="2266950" cy="13049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ndriot\Local%20Settings\Temporary%20Internet%20Files\Content.Outlook\C5VJZ9A9\D&#233;bours&#233;%20HEMATO%20CVC%20P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ndriot/Local%20Settings/Temporary%20Internet%20Files/Content.Outlook/C5VJZ9A9/D&#233;bours&#233;%20HEMATO%20CVC%20P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ransfert\aide%20estimatif\HOPITAL%20DU%20HAV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SE TENSION"/>
      <sheetName val="HAUTE TENSION"/>
      <sheetName val="GROUPE ELECTROGENE"/>
      <sheetName val="ONDULEUR"/>
      <sheetName val="ECLAIRAGE"/>
      <sheetName val="TELEVISION"/>
      <sheetName val="VDI"/>
      <sheetName val="ANTI INTRUSION"/>
      <sheetName val="CONTROLE ACCES"/>
      <sheetName val="APPEL MALADE"/>
      <sheetName val="DI TYPE ADRESSABLE"/>
      <sheetName val="DI TYPE CONVENTIONNEL"/>
      <sheetName val="HAVRE"/>
      <sheetName val="APPARTEMENTS"/>
      <sheetName val="Feuil2"/>
      <sheetName val="Feuil3"/>
      <sheetName val="PRIX PAR FAMILLE"/>
      <sheetName val="ASCENSEU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396">
          <cell r="E2396">
            <v>37</v>
          </cell>
        </row>
      </sheetData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03D2A-6A76-40E7-9F54-2C6AA09E6FCF}">
  <sheetPr>
    <pageSetUpPr fitToPage="1"/>
  </sheetPr>
  <dimension ref="A1:K40"/>
  <sheetViews>
    <sheetView showGridLines="0" view="pageBreakPreview" topLeftCell="A13" zoomScale="70" zoomScaleNormal="40" zoomScaleSheetLayoutView="70" workbookViewId="0">
      <selection activeCell="K41" sqref="K41"/>
    </sheetView>
  </sheetViews>
  <sheetFormatPr baseColWidth="10" defaultColWidth="10.7109375" defaultRowHeight="12.75" x14ac:dyDescent="0.2"/>
  <cols>
    <col min="1" max="11" width="9.28515625" style="57" customWidth="1"/>
    <col min="12" max="16384" width="10.7109375" style="57"/>
  </cols>
  <sheetData>
    <row r="1" spans="1:11" x14ac:dyDescent="0.2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7.25" customHeight="1" x14ac:dyDescent="0.2">
      <c r="A2" s="110" t="s">
        <v>47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ht="18" x14ac:dyDescent="0.2">
      <c r="A3" s="110"/>
      <c r="B3" s="111"/>
      <c r="C3" s="111"/>
      <c r="D3" s="111"/>
      <c r="E3" s="111"/>
      <c r="F3" s="111"/>
      <c r="G3" s="111"/>
      <c r="H3" s="111"/>
      <c r="I3" s="111"/>
      <c r="J3" s="111"/>
      <c r="K3" s="112"/>
    </row>
    <row r="4" spans="1:11" ht="18" x14ac:dyDescent="0.2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2"/>
    </row>
    <row r="5" spans="1:11" ht="18" x14ac:dyDescent="0.2">
      <c r="A5" s="110"/>
      <c r="B5" s="111"/>
      <c r="C5" s="111"/>
      <c r="D5" s="111"/>
      <c r="E5" s="111"/>
      <c r="F5" s="111"/>
      <c r="G5" s="111"/>
      <c r="H5" s="111"/>
      <c r="I5" s="111"/>
      <c r="J5" s="111"/>
      <c r="K5" s="112"/>
    </row>
    <row r="6" spans="1:11" ht="15" customHeight="1" x14ac:dyDescent="0.2">
      <c r="A6" s="131"/>
      <c r="B6" s="132"/>
      <c r="C6" s="132"/>
      <c r="D6" s="132"/>
      <c r="E6" s="132"/>
      <c r="F6" s="132"/>
      <c r="G6" s="132"/>
      <c r="H6" s="132"/>
      <c r="I6" s="132"/>
      <c r="J6" s="132"/>
      <c r="K6" s="133"/>
    </row>
    <row r="7" spans="1:11" ht="15" customHeight="1" x14ac:dyDescent="0.2">
      <c r="A7" s="110"/>
      <c r="B7" s="111"/>
      <c r="C7" s="111"/>
      <c r="D7" s="111"/>
      <c r="E7" s="111"/>
      <c r="F7" s="111"/>
      <c r="G7" s="111"/>
      <c r="H7" s="111"/>
      <c r="I7" s="111"/>
      <c r="J7" s="111"/>
      <c r="K7" s="112"/>
    </row>
    <row r="8" spans="1:11" ht="15" customHeight="1" x14ac:dyDescent="0.2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112"/>
    </row>
    <row r="9" spans="1:11" ht="18" x14ac:dyDescent="0.2">
      <c r="A9" s="110"/>
      <c r="B9" s="111"/>
      <c r="C9" s="111"/>
      <c r="D9" s="111"/>
      <c r="E9" s="111"/>
      <c r="F9" s="111"/>
      <c r="G9" s="111"/>
      <c r="H9" s="111"/>
      <c r="I9" s="111"/>
      <c r="J9" s="111"/>
      <c r="K9" s="112"/>
    </row>
    <row r="10" spans="1:11" ht="18" x14ac:dyDescent="0.2">
      <c r="A10" s="110"/>
      <c r="B10" s="111"/>
      <c r="C10" s="111"/>
      <c r="D10" s="111"/>
      <c r="E10" s="111"/>
      <c r="F10" s="111"/>
      <c r="G10" s="111"/>
      <c r="H10" s="111"/>
      <c r="I10" s="111"/>
      <c r="J10" s="111"/>
      <c r="K10" s="112"/>
    </row>
    <row r="11" spans="1:11" ht="86.25" customHeight="1" x14ac:dyDescent="0.2">
      <c r="A11" s="134" t="s">
        <v>48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6"/>
    </row>
    <row r="12" spans="1:11" ht="77.45" customHeight="1" x14ac:dyDescent="0.4">
      <c r="A12" s="128" t="s">
        <v>76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30"/>
    </row>
    <row r="13" spans="1:11" ht="67.900000000000006" customHeight="1" x14ac:dyDescent="0.2">
      <c r="A13" s="110" t="s">
        <v>49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2"/>
    </row>
    <row r="14" spans="1:11" ht="18.75" thickBot="1" x14ac:dyDescent="0.25">
      <c r="A14" s="113"/>
      <c r="B14" s="114"/>
      <c r="C14" s="114"/>
      <c r="D14" s="114"/>
      <c r="E14" s="114"/>
      <c r="F14" s="114"/>
      <c r="G14" s="114"/>
      <c r="H14" s="114"/>
      <c r="I14" s="114"/>
      <c r="J14" s="114"/>
      <c r="K14" s="115"/>
    </row>
    <row r="15" spans="1:11" ht="18" x14ac:dyDescent="0.2">
      <c r="A15" s="116"/>
      <c r="B15" s="117"/>
      <c r="C15" s="117"/>
      <c r="D15" s="117"/>
      <c r="E15" s="117"/>
      <c r="F15" s="117"/>
      <c r="G15" s="117"/>
      <c r="H15" s="117"/>
      <c r="I15" s="117"/>
      <c r="J15" s="117"/>
      <c r="K15" s="118"/>
    </row>
    <row r="16" spans="1:11" ht="39.75" customHeight="1" x14ac:dyDescent="0.2">
      <c r="A16" s="119" t="s">
        <v>50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1"/>
    </row>
    <row r="17" spans="1:11" ht="18" x14ac:dyDescent="0.2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26.25" customHeight="1" x14ac:dyDescent="0.2">
      <c r="A18" s="122" t="s">
        <v>51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4"/>
    </row>
    <row r="19" spans="1:11" ht="17.25" customHeight="1" x14ac:dyDescent="0.2">
      <c r="A19" s="122" t="s">
        <v>52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4"/>
    </row>
    <row r="20" spans="1:11" ht="17.25" customHeight="1" x14ac:dyDescent="0.2">
      <c r="A20" s="122" t="s">
        <v>53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4"/>
    </row>
    <row r="21" spans="1:11" ht="18.75" thickBot="1" x14ac:dyDescent="0.25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3"/>
    </row>
    <row r="22" spans="1:11" ht="18" x14ac:dyDescent="0.2">
      <c r="A22" s="116"/>
      <c r="B22" s="117"/>
      <c r="C22" s="117"/>
      <c r="D22" s="117"/>
      <c r="E22" s="117"/>
      <c r="F22" s="118"/>
      <c r="G22" s="116"/>
      <c r="H22" s="117"/>
      <c r="I22" s="117"/>
      <c r="J22" s="117"/>
      <c r="K22" s="118"/>
    </row>
    <row r="23" spans="1:11" ht="18" x14ac:dyDescent="0.2">
      <c r="A23" s="125" t="s">
        <v>54</v>
      </c>
      <c r="B23" s="126"/>
      <c r="C23" s="126"/>
      <c r="D23" s="126"/>
      <c r="E23" s="126"/>
      <c r="F23" s="127"/>
      <c r="G23" s="125" t="s">
        <v>78</v>
      </c>
      <c r="H23" s="126"/>
      <c r="I23" s="126"/>
      <c r="J23" s="126"/>
      <c r="K23" s="127"/>
    </row>
    <row r="24" spans="1:11" ht="18" x14ac:dyDescent="0.2">
      <c r="A24" s="107"/>
      <c r="B24" s="108"/>
      <c r="C24" s="108"/>
      <c r="D24" s="108"/>
      <c r="E24" s="108"/>
      <c r="F24" s="109"/>
      <c r="G24" s="107"/>
      <c r="H24" s="108"/>
      <c r="I24" s="108"/>
      <c r="J24" s="108"/>
      <c r="K24" s="109"/>
    </row>
    <row r="25" spans="1:11" ht="18" x14ac:dyDescent="0.2">
      <c r="A25" s="89" t="s">
        <v>13</v>
      </c>
      <c r="B25" s="90"/>
      <c r="C25" s="90"/>
      <c r="D25" s="90"/>
      <c r="E25" s="90"/>
      <c r="F25" s="91"/>
      <c r="G25" s="92" t="s">
        <v>55</v>
      </c>
      <c r="H25" s="93"/>
      <c r="I25" s="93"/>
      <c r="J25" s="93"/>
      <c r="K25" s="94"/>
    </row>
    <row r="26" spans="1:11" ht="15" x14ac:dyDescent="0.2">
      <c r="A26" s="95" t="s">
        <v>56</v>
      </c>
      <c r="B26" s="96"/>
      <c r="C26" s="96"/>
      <c r="D26" s="96"/>
      <c r="E26" s="96"/>
      <c r="F26" s="97"/>
      <c r="G26" s="98" t="s">
        <v>57</v>
      </c>
      <c r="H26" s="99"/>
      <c r="I26" s="99"/>
      <c r="J26" s="99"/>
      <c r="K26" s="100"/>
    </row>
    <row r="27" spans="1:11" ht="15" x14ac:dyDescent="0.2">
      <c r="A27" s="95" t="s">
        <v>58</v>
      </c>
      <c r="B27" s="96"/>
      <c r="C27" s="96"/>
      <c r="D27" s="96"/>
      <c r="E27" s="96"/>
      <c r="F27" s="97"/>
      <c r="G27" s="98" t="s">
        <v>59</v>
      </c>
      <c r="H27" s="99"/>
      <c r="I27" s="99"/>
      <c r="J27" s="99"/>
      <c r="K27" s="100"/>
    </row>
    <row r="28" spans="1:11" ht="15" x14ac:dyDescent="0.2">
      <c r="A28" s="95" t="s">
        <v>60</v>
      </c>
      <c r="B28" s="96"/>
      <c r="C28" s="96"/>
      <c r="D28" s="96"/>
      <c r="E28" s="96"/>
      <c r="F28" s="97"/>
      <c r="G28" s="98" t="s">
        <v>61</v>
      </c>
      <c r="H28" s="99"/>
      <c r="I28" s="99"/>
      <c r="J28" s="99"/>
      <c r="K28" s="100"/>
    </row>
    <row r="29" spans="1:11" ht="18.75" thickBot="1" x14ac:dyDescent="0.25">
      <c r="A29" s="101"/>
      <c r="B29" s="102"/>
      <c r="C29" s="102"/>
      <c r="D29" s="102"/>
      <c r="E29" s="102"/>
      <c r="F29" s="103"/>
      <c r="G29" s="101"/>
      <c r="H29" s="102"/>
      <c r="I29" s="102"/>
      <c r="J29" s="102"/>
      <c r="K29" s="103"/>
    </row>
    <row r="30" spans="1:11" x14ac:dyDescent="0.2">
      <c r="A30" s="104"/>
      <c r="B30" s="105"/>
      <c r="C30" s="105"/>
      <c r="D30" s="105"/>
      <c r="E30" s="105"/>
      <c r="F30" s="105"/>
      <c r="G30" s="105"/>
      <c r="H30" s="105"/>
      <c r="I30" s="105"/>
      <c r="J30" s="105"/>
      <c r="K30" s="106"/>
    </row>
    <row r="31" spans="1:11" ht="31.9" customHeight="1" x14ac:dyDescent="0.3">
      <c r="A31" s="86" t="s">
        <v>83</v>
      </c>
      <c r="B31" s="87"/>
      <c r="C31" s="87"/>
      <c r="D31" s="87"/>
      <c r="E31" s="87"/>
      <c r="F31" s="87"/>
      <c r="G31" s="87"/>
      <c r="H31" s="87"/>
      <c r="I31" s="87"/>
      <c r="J31" s="87"/>
      <c r="K31" s="88"/>
    </row>
    <row r="32" spans="1:11" ht="31.9" customHeight="1" x14ac:dyDescent="0.35">
      <c r="A32" s="75" t="s">
        <v>88</v>
      </c>
      <c r="B32" s="76"/>
      <c r="C32" s="76"/>
      <c r="D32" s="76"/>
      <c r="E32" s="76"/>
      <c r="F32" s="76"/>
      <c r="G32" s="76"/>
      <c r="H32" s="76"/>
      <c r="I32" s="76"/>
      <c r="J32" s="76"/>
      <c r="K32" s="77"/>
    </row>
    <row r="33" spans="1:11" ht="21" thickBot="1" x14ac:dyDescent="0.25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80"/>
    </row>
    <row r="34" spans="1:11" ht="15.75" x14ac:dyDescent="0.2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</row>
    <row r="35" spans="1:11" ht="29.65" customHeight="1" x14ac:dyDescent="0.2">
      <c r="A35" s="83" t="s">
        <v>84</v>
      </c>
      <c r="B35" s="84"/>
      <c r="C35" s="84"/>
      <c r="D35" s="84"/>
      <c r="E35" s="84" t="s">
        <v>85</v>
      </c>
      <c r="F35" s="84"/>
      <c r="G35" s="84"/>
      <c r="H35" s="85">
        <v>45800</v>
      </c>
      <c r="I35" s="85"/>
      <c r="J35" s="85"/>
      <c r="K35" s="85"/>
    </row>
    <row r="36" spans="1:11" ht="16.5" thickBot="1" x14ac:dyDescent="0.25">
      <c r="A36" s="73"/>
      <c r="B36" s="74"/>
      <c r="C36" s="74"/>
      <c r="D36" s="74"/>
      <c r="E36" s="74"/>
      <c r="F36" s="74"/>
      <c r="G36" s="74"/>
      <c r="H36" s="74"/>
      <c r="I36" s="74"/>
      <c r="J36" s="74"/>
      <c r="K36" s="74"/>
    </row>
    <row r="37" spans="1:11" x14ac:dyDescent="0.2">
      <c r="A37" s="64"/>
      <c r="B37" s="64"/>
      <c r="C37" s="64"/>
      <c r="D37" s="64"/>
    </row>
    <row r="38" spans="1:11" ht="13.5" thickBot="1" x14ac:dyDescent="0.25">
      <c r="A38" s="65"/>
    </row>
    <row r="39" spans="1:11" ht="13.5" thickBot="1" x14ac:dyDescent="0.25">
      <c r="A39" s="66" t="s">
        <v>62</v>
      </c>
      <c r="B39" s="67" t="s">
        <v>63</v>
      </c>
      <c r="C39" s="67" t="s">
        <v>64</v>
      </c>
      <c r="D39" s="67" t="s">
        <v>65</v>
      </c>
      <c r="E39" s="67" t="s">
        <v>66</v>
      </c>
      <c r="F39" s="67" t="s">
        <v>67</v>
      </c>
      <c r="G39" s="67" t="s">
        <v>0</v>
      </c>
      <c r="H39" s="67" t="s">
        <v>68</v>
      </c>
      <c r="I39" s="67" t="s">
        <v>69</v>
      </c>
      <c r="J39" s="67" t="s">
        <v>70</v>
      </c>
      <c r="K39" s="67" t="s">
        <v>71</v>
      </c>
    </row>
    <row r="40" spans="1:11" ht="23.25" thickBot="1" x14ac:dyDescent="0.25">
      <c r="A40" s="68">
        <v>2448</v>
      </c>
      <c r="B40" s="69" t="s">
        <v>72</v>
      </c>
      <c r="C40" s="69" t="s">
        <v>73</v>
      </c>
      <c r="D40" s="70">
        <f>+H35</f>
        <v>45800</v>
      </c>
      <c r="E40" s="69" t="s">
        <v>85</v>
      </c>
      <c r="F40" s="69" t="s">
        <v>74</v>
      </c>
      <c r="G40" s="69" t="s">
        <v>75</v>
      </c>
      <c r="H40" s="71" t="s">
        <v>75</v>
      </c>
      <c r="I40" s="71" t="s">
        <v>75</v>
      </c>
      <c r="J40" s="71" t="s">
        <v>75</v>
      </c>
      <c r="K40" s="69">
        <v>4</v>
      </c>
    </row>
  </sheetData>
  <mergeCells count="48"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24:F24"/>
    <mergeCell ref="G24:K24"/>
    <mergeCell ref="A13:K13"/>
    <mergeCell ref="A14:K14"/>
    <mergeCell ref="A15:K15"/>
    <mergeCell ref="A16:K16"/>
    <mergeCell ref="A18:K18"/>
    <mergeCell ref="A19:K19"/>
    <mergeCell ref="A20:K20"/>
    <mergeCell ref="A22:F22"/>
    <mergeCell ref="G22:K22"/>
    <mergeCell ref="A23:F23"/>
    <mergeCell ref="G23:K23"/>
    <mergeCell ref="A31:K31"/>
    <mergeCell ref="A25:F25"/>
    <mergeCell ref="G25:K25"/>
    <mergeCell ref="A26:F26"/>
    <mergeCell ref="G26:K26"/>
    <mergeCell ref="A27:F27"/>
    <mergeCell ref="G27:K27"/>
    <mergeCell ref="A28:F28"/>
    <mergeCell ref="G28:K28"/>
    <mergeCell ref="A29:F29"/>
    <mergeCell ref="G29:K29"/>
    <mergeCell ref="A30:K30"/>
    <mergeCell ref="A36:D36"/>
    <mergeCell ref="E36:G36"/>
    <mergeCell ref="H36:K36"/>
    <mergeCell ref="A32:K32"/>
    <mergeCell ref="A33:K33"/>
    <mergeCell ref="A34:D34"/>
    <mergeCell ref="E34:G34"/>
    <mergeCell ref="H34:K34"/>
    <mergeCell ref="A35:D35"/>
    <mergeCell ref="E35:G35"/>
    <mergeCell ref="H35:K35"/>
  </mergeCells>
  <printOptions horizontalCentered="1" verticalCentered="1"/>
  <pageMargins left="0.32" right="0.25" top="0.17" bottom="0.17" header="0.17" footer="0.17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5A5F2-1996-45EA-A630-A886CA616975}">
  <sheetPr>
    <pageSetUpPr fitToPage="1"/>
  </sheetPr>
  <dimension ref="A1:F90"/>
  <sheetViews>
    <sheetView showZeros="0" tabSelected="1" view="pageBreakPreview" topLeftCell="A26" zoomScale="40" zoomScaleNormal="100" zoomScaleSheetLayoutView="40" workbookViewId="0">
      <selection activeCell="F94" sqref="F80:F94"/>
    </sheetView>
  </sheetViews>
  <sheetFormatPr baseColWidth="10" defaultColWidth="10.28515625" defaultRowHeight="15.75" x14ac:dyDescent="0.25"/>
  <cols>
    <col min="1" max="1" width="8" style="12" customWidth="1"/>
    <col min="2" max="2" width="50.28515625" style="12" customWidth="1"/>
    <col min="3" max="3" width="8" style="12" customWidth="1"/>
    <col min="4" max="4" width="11" style="12" customWidth="1"/>
    <col min="5" max="5" width="14.140625" style="12" customWidth="1"/>
    <col min="6" max="6" width="19.85546875" style="12" customWidth="1"/>
    <col min="7" max="16384" width="10.28515625" style="12"/>
  </cols>
  <sheetData>
    <row r="1" spans="1:6" ht="18.75" customHeight="1" x14ac:dyDescent="0.25">
      <c r="A1" s="140" t="s">
        <v>77</v>
      </c>
      <c r="B1" s="141"/>
      <c r="C1" s="144" t="s">
        <v>86</v>
      </c>
      <c r="D1" s="145"/>
      <c r="E1" s="145"/>
      <c r="F1" s="146"/>
    </row>
    <row r="2" spans="1:6" ht="66.400000000000006" customHeight="1" x14ac:dyDescent="0.25">
      <c r="A2" s="142"/>
      <c r="B2" s="143"/>
      <c r="C2" s="147"/>
      <c r="D2" s="148"/>
      <c r="E2" s="148"/>
      <c r="F2" s="149"/>
    </row>
    <row r="3" spans="1:6" x14ac:dyDescent="0.25">
      <c r="A3" s="1" t="s">
        <v>10</v>
      </c>
      <c r="B3" s="2" t="s">
        <v>87</v>
      </c>
      <c r="C3" s="150"/>
      <c r="D3" s="151"/>
      <c r="E3" s="151"/>
      <c r="F3" s="152"/>
    </row>
    <row r="4" spans="1:6" x14ac:dyDescent="0.25">
      <c r="A4" s="153" t="s">
        <v>0</v>
      </c>
      <c r="B4" s="155" t="s">
        <v>1</v>
      </c>
      <c r="C4" s="153" t="s">
        <v>2</v>
      </c>
      <c r="D4" s="157" t="s">
        <v>3</v>
      </c>
      <c r="E4" s="159" t="s">
        <v>11</v>
      </c>
      <c r="F4" s="160"/>
    </row>
    <row r="5" spans="1:6" ht="30.75" customHeight="1" x14ac:dyDescent="0.25">
      <c r="A5" s="154"/>
      <c r="B5" s="156"/>
      <c r="C5" s="154"/>
      <c r="D5" s="158"/>
      <c r="E5" s="13" t="s">
        <v>4</v>
      </c>
      <c r="F5" s="14" t="s">
        <v>5</v>
      </c>
    </row>
    <row r="6" spans="1:6" x14ac:dyDescent="0.25">
      <c r="A6" s="15"/>
      <c r="B6" s="16"/>
      <c r="C6" s="15"/>
      <c r="D6" s="15"/>
      <c r="E6" s="17"/>
      <c r="F6" s="35"/>
    </row>
    <row r="7" spans="1:6" x14ac:dyDescent="0.25">
      <c r="A7" s="137" t="s">
        <v>15</v>
      </c>
      <c r="B7" s="138" t="s">
        <v>14</v>
      </c>
      <c r="C7" s="138"/>
      <c r="D7" s="138"/>
      <c r="E7" s="138"/>
      <c r="F7" s="139">
        <f t="shared" ref="F7" si="0">D7*E7</f>
        <v>0</v>
      </c>
    </row>
    <row r="8" spans="1:6" x14ac:dyDescent="0.25">
      <c r="A8" s="15"/>
      <c r="B8" s="16"/>
      <c r="C8" s="15"/>
      <c r="D8" s="15"/>
      <c r="E8" s="17"/>
      <c r="F8" s="40"/>
    </row>
    <row r="9" spans="1:6" x14ac:dyDescent="0.25">
      <c r="A9" s="36"/>
      <c r="B9" s="22" t="s">
        <v>16</v>
      </c>
      <c r="C9" s="36"/>
      <c r="D9" s="36"/>
      <c r="E9" s="37"/>
      <c r="F9" s="40"/>
    </row>
    <row r="10" spans="1:6" x14ac:dyDescent="0.25">
      <c r="A10" s="36"/>
      <c r="B10" s="48"/>
      <c r="C10" s="36"/>
      <c r="D10" s="36"/>
      <c r="E10" s="37"/>
      <c r="F10" s="40"/>
    </row>
    <row r="11" spans="1:6" x14ac:dyDescent="0.25">
      <c r="A11" s="36"/>
      <c r="B11" s="38" t="s">
        <v>43</v>
      </c>
      <c r="C11" s="36" t="s">
        <v>8</v>
      </c>
      <c r="D11" s="36"/>
      <c r="E11" s="37"/>
      <c r="F11" s="40"/>
    </row>
    <row r="12" spans="1:6" x14ac:dyDescent="0.25">
      <c r="A12" s="36"/>
      <c r="B12" s="47"/>
      <c r="C12" s="36"/>
      <c r="D12" s="36"/>
      <c r="E12" s="37"/>
      <c r="F12" s="40"/>
    </row>
    <row r="13" spans="1:6" ht="47.25" x14ac:dyDescent="0.25">
      <c r="A13" s="36"/>
      <c r="B13" s="38" t="s">
        <v>35</v>
      </c>
      <c r="C13" s="36" t="s">
        <v>8</v>
      </c>
      <c r="D13" s="36"/>
      <c r="E13" s="37"/>
      <c r="F13" s="40"/>
    </row>
    <row r="14" spans="1:6" x14ac:dyDescent="0.25">
      <c r="A14" s="36"/>
      <c r="B14" s="38"/>
      <c r="C14" s="36"/>
      <c r="D14" s="36"/>
      <c r="E14" s="37"/>
      <c r="F14" s="40"/>
    </row>
    <row r="15" spans="1:6" x14ac:dyDescent="0.25">
      <c r="A15" s="36"/>
      <c r="B15" s="38" t="s">
        <v>41</v>
      </c>
      <c r="C15" s="36" t="s">
        <v>8</v>
      </c>
      <c r="D15" s="36"/>
      <c r="E15" s="37"/>
      <c r="F15" s="40"/>
    </row>
    <row r="16" spans="1:6" x14ac:dyDescent="0.25">
      <c r="A16" s="36"/>
      <c r="B16" s="38"/>
      <c r="C16" s="36"/>
      <c r="D16" s="36"/>
      <c r="E16" s="37"/>
      <c r="F16" s="40"/>
    </row>
    <row r="17" spans="1:6" x14ac:dyDescent="0.25">
      <c r="A17" s="36"/>
      <c r="B17" s="38" t="s">
        <v>44</v>
      </c>
      <c r="C17" s="36" t="s">
        <v>8</v>
      </c>
      <c r="D17" s="36"/>
      <c r="E17" s="37"/>
      <c r="F17" s="40"/>
    </row>
    <row r="18" spans="1:6" x14ac:dyDescent="0.25">
      <c r="A18" s="36"/>
      <c r="B18" s="38"/>
      <c r="C18" s="36"/>
      <c r="D18" s="36"/>
      <c r="E18" s="37"/>
      <c r="F18" s="40"/>
    </row>
    <row r="19" spans="1:6" x14ac:dyDescent="0.25">
      <c r="A19" s="36"/>
      <c r="B19" s="38" t="s">
        <v>79</v>
      </c>
      <c r="C19" s="36" t="s">
        <v>17</v>
      </c>
      <c r="D19" s="36"/>
      <c r="E19" s="37"/>
      <c r="F19" s="40"/>
    </row>
    <row r="20" spans="1:6" x14ac:dyDescent="0.25">
      <c r="A20" s="36"/>
      <c r="B20" s="38"/>
      <c r="C20" s="36"/>
      <c r="D20" s="36"/>
      <c r="E20" s="37"/>
      <c r="F20" s="40"/>
    </row>
    <row r="21" spans="1:6" x14ac:dyDescent="0.25">
      <c r="A21" s="36"/>
      <c r="B21" s="38" t="s">
        <v>18</v>
      </c>
      <c r="C21" s="36" t="s">
        <v>7</v>
      </c>
      <c r="D21" s="36"/>
      <c r="E21" s="37"/>
      <c r="F21" s="40"/>
    </row>
    <row r="22" spans="1:6" x14ac:dyDescent="0.25">
      <c r="A22" s="36"/>
      <c r="B22" s="38"/>
      <c r="C22" s="36"/>
      <c r="D22" s="36"/>
      <c r="E22" s="37"/>
      <c r="F22" s="40"/>
    </row>
    <row r="23" spans="1:6" x14ac:dyDescent="0.25">
      <c r="A23" s="36"/>
      <c r="B23" s="38" t="s">
        <v>45</v>
      </c>
      <c r="C23" s="36" t="s">
        <v>2</v>
      </c>
      <c r="D23" s="36"/>
      <c r="E23" s="37"/>
      <c r="F23" s="40"/>
    </row>
    <row r="24" spans="1:6" x14ac:dyDescent="0.25">
      <c r="A24" s="36"/>
      <c r="B24" s="55"/>
      <c r="C24" s="36"/>
      <c r="D24" s="36"/>
      <c r="E24" s="37"/>
      <c r="F24" s="40"/>
    </row>
    <row r="25" spans="1:6" x14ac:dyDescent="0.25">
      <c r="A25" s="24"/>
      <c r="B25" s="25" t="str">
        <f>"Sous-total " &amp;B9</f>
        <v>Sous-total PLAFONDS</v>
      </c>
      <c r="C25" s="26"/>
      <c r="D25" s="27"/>
      <c r="E25" s="27"/>
      <c r="F25" s="27"/>
    </row>
    <row r="26" spans="1:6" ht="16.5" thickBot="1" x14ac:dyDescent="0.3">
      <c r="A26" s="18"/>
      <c r="B26" s="28"/>
      <c r="C26" s="18"/>
      <c r="D26" s="18"/>
      <c r="E26" s="23"/>
      <c r="F26" s="40"/>
    </row>
    <row r="27" spans="1:6" ht="16.5" thickBot="1" x14ac:dyDescent="0.3">
      <c r="A27" s="6"/>
      <c r="B27" s="7"/>
      <c r="C27" s="42"/>
      <c r="D27" s="8"/>
      <c r="E27" s="10" t="str">
        <f>"Sous-total " &amp;A7</f>
        <v>Sous-total Chapitre Faux Plafonds</v>
      </c>
      <c r="F27" s="11">
        <f>F25</f>
        <v>0</v>
      </c>
    </row>
    <row r="28" spans="1:6" x14ac:dyDescent="0.25">
      <c r="A28" s="36"/>
      <c r="B28" s="55"/>
      <c r="C28" s="36"/>
      <c r="D28" s="36"/>
      <c r="E28" s="37"/>
      <c r="F28" s="40">
        <f t="shared" ref="F28:F51" si="1">+E28*D28</f>
        <v>0</v>
      </c>
    </row>
    <row r="29" spans="1:6" x14ac:dyDescent="0.25">
      <c r="A29" s="137" t="s">
        <v>19</v>
      </c>
      <c r="B29" s="138"/>
      <c r="C29" s="138"/>
      <c r="D29" s="138"/>
      <c r="E29" s="138"/>
      <c r="F29" s="139"/>
    </row>
    <row r="30" spans="1:6" x14ac:dyDescent="0.25">
      <c r="A30" s="36"/>
      <c r="B30" s="39"/>
      <c r="C30" s="36"/>
      <c r="D30" s="36"/>
      <c r="E30" s="37"/>
      <c r="F30" s="43"/>
    </row>
    <row r="31" spans="1:6" x14ac:dyDescent="0.25">
      <c r="A31" s="36"/>
      <c r="B31" s="34" t="s">
        <v>20</v>
      </c>
      <c r="C31" s="36"/>
      <c r="D31" s="43"/>
      <c r="E31" s="43"/>
      <c r="F31" s="43"/>
    </row>
    <row r="32" spans="1:6" ht="31.5" x14ac:dyDescent="0.25">
      <c r="A32" s="36"/>
      <c r="B32" s="39" t="s">
        <v>30</v>
      </c>
      <c r="C32" s="36" t="s">
        <v>8</v>
      </c>
      <c r="D32" s="23"/>
      <c r="E32" s="43"/>
      <c r="F32" s="43"/>
    </row>
    <row r="33" spans="1:6" x14ac:dyDescent="0.25">
      <c r="A33" s="36"/>
      <c r="B33" s="39"/>
      <c r="C33" s="36"/>
      <c r="D33" s="43"/>
      <c r="E33" s="43"/>
      <c r="F33" s="43"/>
    </row>
    <row r="34" spans="1:6" x14ac:dyDescent="0.25">
      <c r="A34" s="36"/>
      <c r="B34" s="56"/>
      <c r="C34" s="36"/>
      <c r="D34" s="43"/>
      <c r="E34" s="43"/>
      <c r="F34" s="43"/>
    </row>
    <row r="35" spans="1:6" ht="63" x14ac:dyDescent="0.25">
      <c r="A35" s="36"/>
      <c r="B35" s="45" t="s">
        <v>81</v>
      </c>
      <c r="C35" s="36" t="s">
        <v>8</v>
      </c>
      <c r="E35" s="43"/>
      <c r="F35" s="43"/>
    </row>
    <row r="36" spans="1:6" ht="31.5" x14ac:dyDescent="0.25">
      <c r="A36" s="36"/>
      <c r="B36" s="45" t="s">
        <v>26</v>
      </c>
      <c r="C36" s="36" t="s">
        <v>6</v>
      </c>
      <c r="D36" s="43"/>
      <c r="E36" s="43"/>
      <c r="F36" s="43"/>
    </row>
    <row r="37" spans="1:6" x14ac:dyDescent="0.25">
      <c r="A37" s="36"/>
      <c r="B37" s="45"/>
      <c r="C37" s="36"/>
      <c r="D37" s="43"/>
      <c r="E37" s="43"/>
      <c r="F37" s="43"/>
    </row>
    <row r="38" spans="1:6" ht="63" x14ac:dyDescent="0.25">
      <c r="A38" s="36"/>
      <c r="B38" s="45" t="s">
        <v>80</v>
      </c>
      <c r="C38" s="36" t="s">
        <v>8</v>
      </c>
      <c r="D38" s="43"/>
      <c r="E38" s="43"/>
      <c r="F38" s="43"/>
    </row>
    <row r="39" spans="1:6" ht="31.5" x14ac:dyDescent="0.25">
      <c r="A39" s="36"/>
      <c r="B39" s="45" t="s">
        <v>26</v>
      </c>
      <c r="C39" s="36" t="s">
        <v>6</v>
      </c>
      <c r="D39" s="43"/>
      <c r="E39" s="43"/>
      <c r="F39" s="43"/>
    </row>
    <row r="40" spans="1:6" x14ac:dyDescent="0.25">
      <c r="A40" s="36"/>
      <c r="B40" s="45"/>
      <c r="C40" s="36"/>
      <c r="D40" s="43"/>
      <c r="E40" s="43"/>
      <c r="F40" s="43"/>
    </row>
    <row r="41" spans="1:6" x14ac:dyDescent="0.25">
      <c r="A41" s="36"/>
      <c r="B41" s="45" t="s">
        <v>42</v>
      </c>
      <c r="C41" s="36" t="s">
        <v>8</v>
      </c>
      <c r="D41" s="43"/>
      <c r="E41" s="43"/>
      <c r="F41" s="43"/>
    </row>
    <row r="42" spans="1:6" x14ac:dyDescent="0.25">
      <c r="A42" s="36"/>
      <c r="B42" s="45" t="s">
        <v>36</v>
      </c>
      <c r="C42" s="36" t="s">
        <v>8</v>
      </c>
      <c r="D42" s="43"/>
      <c r="E42" s="43"/>
      <c r="F42" s="43"/>
    </row>
    <row r="43" spans="1:6" x14ac:dyDescent="0.25">
      <c r="A43" s="36"/>
      <c r="B43" s="45" t="s">
        <v>82</v>
      </c>
      <c r="C43" s="36" t="s">
        <v>2</v>
      </c>
      <c r="D43" s="43"/>
      <c r="E43" s="43"/>
      <c r="F43" s="43"/>
    </row>
    <row r="44" spans="1:6" x14ac:dyDescent="0.25">
      <c r="A44" s="36"/>
      <c r="B44" s="45" t="s">
        <v>37</v>
      </c>
      <c r="C44" s="36" t="s">
        <v>2</v>
      </c>
      <c r="D44" s="43"/>
      <c r="E44" s="43"/>
      <c r="F44" s="43"/>
    </row>
    <row r="45" spans="1:6" x14ac:dyDescent="0.25">
      <c r="A45" s="36"/>
      <c r="B45" s="45"/>
      <c r="C45" s="36"/>
      <c r="D45" s="43"/>
      <c r="E45" s="43"/>
      <c r="F45" s="43"/>
    </row>
    <row r="46" spans="1:6" x14ac:dyDescent="0.25">
      <c r="A46" s="36"/>
      <c r="B46" s="45" t="s">
        <v>27</v>
      </c>
      <c r="C46" s="20" t="s">
        <v>7</v>
      </c>
      <c r="D46" s="46"/>
      <c r="E46" s="21"/>
      <c r="F46" s="43"/>
    </row>
    <row r="47" spans="1:6" x14ac:dyDescent="0.25">
      <c r="A47" s="36"/>
      <c r="B47" s="45"/>
      <c r="C47" s="20"/>
      <c r="D47" s="46"/>
      <c r="E47" s="21"/>
      <c r="F47" s="43"/>
    </row>
    <row r="48" spans="1:6" x14ac:dyDescent="0.25">
      <c r="A48" s="24"/>
      <c r="B48" s="25" t="str">
        <f>"Sous-total " &amp;B31</f>
        <v>Sous-total Sols souples</v>
      </c>
      <c r="C48" s="41"/>
      <c r="D48" s="41"/>
      <c r="E48" s="41"/>
      <c r="F48" s="49"/>
    </row>
    <row r="49" spans="1:6" ht="16.5" thickBot="1" x14ac:dyDescent="0.3">
      <c r="A49" s="18"/>
      <c r="B49" s="28"/>
      <c r="C49" s="18"/>
      <c r="D49" s="18"/>
      <c r="E49" s="23"/>
      <c r="F49" s="40"/>
    </row>
    <row r="50" spans="1:6" ht="16.5" thickBot="1" x14ac:dyDescent="0.3">
      <c r="A50" s="6"/>
      <c r="B50" s="7" t="str">
        <f>"Sous-total " &amp;A29</f>
        <v>Sous-total Chapitre Sols souples</v>
      </c>
      <c r="C50" s="42"/>
      <c r="D50" s="8"/>
      <c r="E50" s="10"/>
      <c r="F50" s="11">
        <f>F48</f>
        <v>0</v>
      </c>
    </row>
    <row r="51" spans="1:6" x14ac:dyDescent="0.25">
      <c r="A51" s="36"/>
      <c r="B51" s="55"/>
      <c r="C51" s="36"/>
      <c r="D51" s="36"/>
      <c r="E51" s="37"/>
      <c r="F51" s="40">
        <f t="shared" si="1"/>
        <v>0</v>
      </c>
    </row>
    <row r="52" spans="1:6" x14ac:dyDescent="0.25">
      <c r="A52" s="137" t="s">
        <v>21</v>
      </c>
      <c r="B52" s="138" t="s">
        <v>14</v>
      </c>
      <c r="C52" s="138"/>
      <c r="D52" s="138"/>
      <c r="E52" s="138"/>
      <c r="F52" s="139"/>
    </row>
    <row r="53" spans="1:6" x14ac:dyDescent="0.25">
      <c r="A53" s="36"/>
      <c r="B53" s="39"/>
      <c r="C53" s="36"/>
      <c r="D53" s="36"/>
      <c r="E53" s="37"/>
      <c r="F53" s="43"/>
    </row>
    <row r="54" spans="1:6" x14ac:dyDescent="0.25">
      <c r="A54" s="36"/>
      <c r="B54" s="34" t="s">
        <v>22</v>
      </c>
      <c r="C54" s="36"/>
      <c r="D54" s="36"/>
      <c r="E54" s="37"/>
      <c r="F54" s="43"/>
    </row>
    <row r="55" spans="1:6" x14ac:dyDescent="0.25">
      <c r="A55" s="36"/>
      <c r="B55" s="39"/>
      <c r="C55" s="36"/>
      <c r="D55" s="36"/>
      <c r="E55" s="37"/>
      <c r="F55" s="43"/>
    </row>
    <row r="56" spans="1:6" ht="47.25" x14ac:dyDescent="0.25">
      <c r="A56" s="36"/>
      <c r="B56" s="54" t="s">
        <v>32</v>
      </c>
      <c r="C56" s="36"/>
      <c r="D56" s="43"/>
      <c r="E56" s="43"/>
      <c r="F56" s="43"/>
    </row>
    <row r="57" spans="1:6" x14ac:dyDescent="0.25">
      <c r="A57" s="36"/>
      <c r="B57" s="38"/>
      <c r="C57" s="36"/>
      <c r="D57" s="43"/>
      <c r="E57" s="43"/>
      <c r="F57" s="43"/>
    </row>
    <row r="58" spans="1:6" ht="31.5" x14ac:dyDescent="0.25">
      <c r="A58" s="36"/>
      <c r="B58" s="38" t="s">
        <v>29</v>
      </c>
      <c r="C58" s="36"/>
      <c r="D58" s="43"/>
      <c r="E58" s="43"/>
      <c r="F58" s="43"/>
    </row>
    <row r="59" spans="1:6" x14ac:dyDescent="0.25">
      <c r="A59" s="36"/>
      <c r="B59" s="44" t="s">
        <v>33</v>
      </c>
      <c r="C59" s="36" t="s">
        <v>8</v>
      </c>
      <c r="D59" s="43"/>
      <c r="E59" s="43"/>
      <c r="F59" s="43"/>
    </row>
    <row r="60" spans="1:6" x14ac:dyDescent="0.25">
      <c r="A60" s="36"/>
      <c r="B60" s="44" t="s">
        <v>34</v>
      </c>
      <c r="C60" s="36" t="s">
        <v>8</v>
      </c>
      <c r="D60" s="43"/>
      <c r="E60" s="43"/>
      <c r="F60" s="43"/>
    </row>
    <row r="61" spans="1:6" x14ac:dyDescent="0.25">
      <c r="A61" s="36"/>
      <c r="B61" s="38"/>
      <c r="C61" s="36"/>
      <c r="D61" s="43"/>
      <c r="E61" s="43"/>
      <c r="F61" s="43"/>
    </row>
    <row r="62" spans="1:6" x14ac:dyDescent="0.25">
      <c r="A62" s="36"/>
      <c r="B62" s="38" t="s">
        <v>31</v>
      </c>
      <c r="C62" s="36"/>
      <c r="D62" s="43"/>
      <c r="E62" s="43"/>
      <c r="F62" s="43"/>
    </row>
    <row r="63" spans="1:6" x14ac:dyDescent="0.25">
      <c r="A63" s="36"/>
      <c r="B63" s="44" t="s">
        <v>33</v>
      </c>
      <c r="C63" s="36" t="s">
        <v>8</v>
      </c>
      <c r="D63" s="43"/>
      <c r="E63" s="43"/>
      <c r="F63" s="43"/>
    </row>
    <row r="64" spans="1:6" x14ac:dyDescent="0.25">
      <c r="A64" s="36"/>
      <c r="B64" s="44" t="s">
        <v>34</v>
      </c>
      <c r="C64" s="36" t="s">
        <v>8</v>
      </c>
      <c r="D64" s="43"/>
      <c r="E64" s="43"/>
      <c r="F64" s="43"/>
    </row>
    <row r="65" spans="1:6" x14ac:dyDescent="0.25">
      <c r="A65" s="36"/>
      <c r="B65" s="38"/>
      <c r="C65" s="36"/>
      <c r="D65" s="43"/>
      <c r="E65" s="43"/>
      <c r="F65" s="43"/>
    </row>
    <row r="66" spans="1:6" ht="31.5" x14ac:dyDescent="0.25">
      <c r="A66" s="36"/>
      <c r="B66" s="38" t="s">
        <v>38</v>
      </c>
      <c r="C66" s="36" t="s">
        <v>8</v>
      </c>
      <c r="D66" s="43"/>
      <c r="E66" s="43"/>
      <c r="F66" s="43"/>
    </row>
    <row r="67" spans="1:6" x14ac:dyDescent="0.25">
      <c r="A67" s="36"/>
      <c r="B67" s="38"/>
      <c r="C67" s="36"/>
      <c r="D67" s="43"/>
      <c r="E67" s="43"/>
      <c r="F67" s="43"/>
    </row>
    <row r="68" spans="1:6" x14ac:dyDescent="0.25">
      <c r="A68" s="36"/>
      <c r="B68" s="38" t="s">
        <v>23</v>
      </c>
      <c r="C68" s="36"/>
      <c r="D68" s="43"/>
      <c r="E68" s="43"/>
      <c r="F68" s="43"/>
    </row>
    <row r="69" spans="1:6" x14ac:dyDescent="0.25">
      <c r="A69" s="36"/>
      <c r="B69" s="44" t="s">
        <v>33</v>
      </c>
      <c r="C69" s="36" t="s">
        <v>8</v>
      </c>
      <c r="D69" s="43"/>
      <c r="E69" s="43"/>
      <c r="F69" s="43"/>
    </row>
    <row r="70" spans="1:6" x14ac:dyDescent="0.25">
      <c r="A70" s="36"/>
      <c r="B70" s="44" t="s">
        <v>34</v>
      </c>
      <c r="C70" s="36" t="s">
        <v>8</v>
      </c>
      <c r="D70" s="43"/>
      <c r="E70" s="43"/>
      <c r="F70" s="43"/>
    </row>
    <row r="71" spans="1:6" x14ac:dyDescent="0.25">
      <c r="A71" s="36"/>
      <c r="B71" s="38"/>
      <c r="C71" s="36"/>
      <c r="D71" s="43"/>
      <c r="E71" s="43"/>
      <c r="F71" s="43"/>
    </row>
    <row r="72" spans="1:6" x14ac:dyDescent="0.25">
      <c r="A72" s="36"/>
      <c r="B72" s="38" t="s">
        <v>28</v>
      </c>
      <c r="C72" s="36" t="s">
        <v>7</v>
      </c>
      <c r="D72" s="43"/>
      <c r="E72" s="43"/>
      <c r="F72" s="43"/>
    </row>
    <row r="73" spans="1:6" x14ac:dyDescent="0.25">
      <c r="A73" s="36"/>
      <c r="B73" s="38"/>
      <c r="C73" s="36"/>
      <c r="D73" s="43"/>
      <c r="E73" s="43"/>
      <c r="F73" s="43"/>
    </row>
    <row r="74" spans="1:6" ht="31.5" x14ac:dyDescent="0.25">
      <c r="A74" s="36"/>
      <c r="B74" s="38" t="s">
        <v>24</v>
      </c>
      <c r="C74" s="36" t="s">
        <v>12</v>
      </c>
      <c r="E74" s="43"/>
      <c r="F74" s="43"/>
    </row>
    <row r="75" spans="1:6" x14ac:dyDescent="0.25">
      <c r="A75" s="36"/>
      <c r="B75" s="38"/>
      <c r="C75" s="36"/>
      <c r="D75" s="43"/>
      <c r="E75" s="43"/>
      <c r="F75" s="43"/>
    </row>
    <row r="76" spans="1:6" x14ac:dyDescent="0.25">
      <c r="A76" s="36"/>
      <c r="B76" s="38" t="s">
        <v>25</v>
      </c>
      <c r="C76" s="36" t="s">
        <v>12</v>
      </c>
      <c r="D76" s="43"/>
      <c r="E76" s="43"/>
      <c r="F76" s="43"/>
    </row>
    <row r="77" spans="1:6" x14ac:dyDescent="0.25">
      <c r="A77" s="36"/>
      <c r="B77" s="38"/>
      <c r="C77" s="36"/>
      <c r="D77" s="43"/>
      <c r="E77" s="43"/>
      <c r="F77" s="43"/>
    </row>
    <row r="78" spans="1:6" x14ac:dyDescent="0.25">
      <c r="A78" s="36"/>
      <c r="B78" s="38" t="s">
        <v>40</v>
      </c>
      <c r="C78" s="36" t="s">
        <v>7</v>
      </c>
      <c r="D78" s="43"/>
      <c r="E78" s="43"/>
      <c r="F78" s="43"/>
    </row>
    <row r="79" spans="1:6" x14ac:dyDescent="0.25">
      <c r="A79" s="36"/>
      <c r="B79" s="44"/>
      <c r="C79" s="36"/>
      <c r="D79" s="43"/>
      <c r="E79" s="43"/>
      <c r="F79" s="43"/>
    </row>
    <row r="80" spans="1:6" x14ac:dyDescent="0.25">
      <c r="A80" s="36"/>
      <c r="B80" s="44" t="s">
        <v>39</v>
      </c>
      <c r="C80" s="36" t="s">
        <v>12</v>
      </c>
      <c r="D80" s="43"/>
      <c r="E80" s="43"/>
      <c r="F80" s="43"/>
    </row>
    <row r="81" spans="1:6" x14ac:dyDescent="0.25">
      <c r="A81" s="36"/>
      <c r="B81" s="44"/>
      <c r="C81" s="36"/>
      <c r="D81" s="43"/>
      <c r="E81" s="43"/>
      <c r="F81" s="43"/>
    </row>
    <row r="82" spans="1:6" x14ac:dyDescent="0.25">
      <c r="A82" s="36"/>
      <c r="B82" s="44" t="s">
        <v>46</v>
      </c>
      <c r="C82" s="36" t="s">
        <v>12</v>
      </c>
      <c r="D82" s="43"/>
      <c r="E82" s="43"/>
      <c r="F82" s="43"/>
    </row>
    <row r="83" spans="1:6" x14ac:dyDescent="0.25">
      <c r="A83" s="36"/>
      <c r="B83" s="39"/>
      <c r="C83" s="36"/>
      <c r="D83" s="36"/>
      <c r="E83" s="37"/>
      <c r="F83" s="43"/>
    </row>
    <row r="84" spans="1:6" x14ac:dyDescent="0.25">
      <c r="A84" s="24"/>
      <c r="B84" s="25" t="str">
        <f>"Sous-total " &amp;B54</f>
        <v>Sous-total PEINTURE</v>
      </c>
      <c r="C84" s="41"/>
      <c r="D84" s="41"/>
      <c r="E84" s="41"/>
      <c r="F84" s="49"/>
    </row>
    <row r="85" spans="1:6" ht="16.5" thickBot="1" x14ac:dyDescent="0.3">
      <c r="A85" s="18"/>
      <c r="B85" s="28"/>
      <c r="C85" s="18"/>
      <c r="D85" s="18"/>
      <c r="E85" s="23"/>
      <c r="F85" s="40"/>
    </row>
    <row r="86" spans="1:6" ht="16.5" thickBot="1" x14ac:dyDescent="0.3">
      <c r="A86" s="6"/>
      <c r="B86" s="7" t="str">
        <f>"Sous-total " &amp;A52</f>
        <v>Sous-total Chapitre Peinture</v>
      </c>
      <c r="C86" s="53"/>
      <c r="D86" s="50"/>
      <c r="E86" s="51"/>
      <c r="F86" s="52"/>
    </row>
    <row r="87" spans="1:6" x14ac:dyDescent="0.25">
      <c r="A87" s="29"/>
      <c r="B87" s="19"/>
      <c r="C87" s="30"/>
      <c r="D87" s="31"/>
      <c r="E87" s="32"/>
      <c r="F87" s="32"/>
    </row>
    <row r="88" spans="1:6" x14ac:dyDescent="0.25">
      <c r="A88" s="3"/>
      <c r="B88" s="4"/>
      <c r="C88" s="33"/>
      <c r="D88" s="9"/>
      <c r="E88" s="5" t="s">
        <v>9</v>
      </c>
      <c r="F88" s="72"/>
    </row>
    <row r="89" spans="1:6" x14ac:dyDescent="0.25">
      <c r="A89" s="3"/>
      <c r="B89" s="4"/>
      <c r="C89" s="33"/>
      <c r="D89" s="9"/>
      <c r="E89" s="5" t="s">
        <v>89</v>
      </c>
      <c r="F89" s="72"/>
    </row>
    <row r="90" spans="1:6" x14ac:dyDescent="0.25">
      <c r="A90" s="3"/>
      <c r="B90" s="4"/>
      <c r="C90" s="33"/>
      <c r="D90" s="9"/>
      <c r="E90" s="5" t="s">
        <v>90</v>
      </c>
      <c r="F90" s="72"/>
    </row>
  </sheetData>
  <dataConsolidate/>
  <mergeCells count="10">
    <mergeCell ref="A29:F29"/>
    <mergeCell ref="A52:F52"/>
    <mergeCell ref="A7:F7"/>
    <mergeCell ref="A1:B2"/>
    <mergeCell ref="C1:F3"/>
    <mergeCell ref="A4:A5"/>
    <mergeCell ref="B4:B5"/>
    <mergeCell ref="C4:C5"/>
    <mergeCell ref="D4:D5"/>
    <mergeCell ref="E4:F4"/>
  </mergeCells>
  <pageMargins left="0.47244094488188981" right="0.19685039370078741" top="0.39370078740157483" bottom="0.31496062992125984" header="0.23622047244094491" footer="0.19685039370078741"/>
  <pageSetup paperSize="9" scale="88" fitToHeight="50" orientation="portrait" r:id="rId1"/>
  <headerFooter alignWithMargins="0">
    <oddFooter>&amp;L&amp;F/FA&amp;CPage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PDG</vt:lpstr>
      <vt:lpstr>Lot Finitions</vt:lpstr>
      <vt:lpstr>PDG!_Hlk47791882</vt:lpstr>
      <vt:lpstr>'Lot Finitions'!Impression_des_titres</vt:lpstr>
      <vt:lpstr>'Lot Finitions'!Zone_d_impression</vt:lpstr>
      <vt:lpstr>PDG!Zone_d_impression</vt:lpstr>
    </vt:vector>
  </TitlesOfParts>
  <Company>ANDRIOT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Andriot</dc:creator>
  <cp:lastModifiedBy>frederic andriot</cp:lastModifiedBy>
  <cp:lastPrinted>2025-05-23T08:54:02Z</cp:lastPrinted>
  <dcterms:created xsi:type="dcterms:W3CDTF">2007-10-11T07:00:52Z</dcterms:created>
  <dcterms:modified xsi:type="dcterms:W3CDTF">2025-06-24T15:32:18Z</dcterms:modified>
</cp:coreProperties>
</file>